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9410" windowHeight="7650" tabRatio="769" activeTab="1"/>
  </bookViews>
  <sheets>
    <sheet name="Intro.SEQ" sheetId="1" r:id="rId1"/>
    <sheet name="Summary.SEQ" sheetId="2" r:id="rId2"/>
    <sheet name="Indicators-COAG (SEQ)" sheetId="3" r:id="rId3"/>
    <sheet name="Indicators-HC" sheetId="4" r:id="rId4"/>
  </sheets>
  <definedNames>
    <definedName name="_xlnm.Print_Area" localSheetId="2">'Indicators-COAG (SEQ)'!$A$1:$AB$95</definedName>
    <definedName name="_xlnm.Print_Area" localSheetId="0">'Intro.SEQ'!$B$2:$T$19</definedName>
    <definedName name="_xlnm.Print_Area" localSheetId="1">'Summary.SEQ'!$A$1:$Q$90</definedName>
  </definedNames>
  <calcPr fullCalcOnLoad="1"/>
</workbook>
</file>

<file path=xl/sharedStrings.xml><?xml version="1.0" encoding="utf-8"?>
<sst xmlns="http://schemas.openxmlformats.org/spreadsheetml/2006/main" count="856" uniqueCount="154">
  <si>
    <t>Brisbane City</t>
  </si>
  <si>
    <t>Gold Coast</t>
  </si>
  <si>
    <t>Logan and Redlands</t>
  </si>
  <si>
    <t>Value</t>
  </si>
  <si>
    <t>Economic Fundamentals</t>
  </si>
  <si>
    <t>Human Capital</t>
  </si>
  <si>
    <t>Technological Readiness</t>
  </si>
  <si>
    <t>Business Sophistication</t>
  </si>
  <si>
    <t>Innovation</t>
  </si>
  <si>
    <t>Sunshine Coast</t>
  </si>
  <si>
    <t>Moreton Bay</t>
  </si>
  <si>
    <t>Ipswich and West Moreton</t>
  </si>
  <si>
    <t>Northern Rivers</t>
  </si>
  <si>
    <t>Darling Downs and South West</t>
  </si>
  <si>
    <t>Institutions</t>
  </si>
  <si>
    <t>Development applications</t>
  </si>
  <si>
    <t>Labour Market Efficiency</t>
  </si>
  <si>
    <t>Market Size</t>
  </si>
  <si>
    <t>Natural Resources</t>
  </si>
  <si>
    <t>Net primary productivity</t>
  </si>
  <si>
    <t>SOUTH EAST QUEENSLAND</t>
  </si>
  <si>
    <t>HUMAN CAPITAL (EDUCATION AND SKILLS)</t>
  </si>
  <si>
    <t>SUSTAINABILITY (SOCIAL, ECONOMIC, ENVIRONMENTAL)</t>
  </si>
  <si>
    <t>ACCESS TO INTERNATIONAL, NATIONAL AND REGIONAL MARKETS</t>
  </si>
  <si>
    <t>COMPARATIVE ADVANTAGE AND BUSINESS COMPETITIVENESS</t>
  </si>
  <si>
    <t>Essential Services</t>
  </si>
  <si>
    <t>Infrastructure</t>
  </si>
  <si>
    <t>Population over 15 with post high school qualification*</t>
  </si>
  <si>
    <t>n.a.</t>
  </si>
  <si>
    <t>Population growth*</t>
  </si>
  <si>
    <t>National Ranking</t>
  </si>
  <si>
    <t>SEQ Ranking</t>
  </si>
  <si>
    <t>University qualification (% of working age population)</t>
  </si>
  <si>
    <t>Technical qualification (% of working age population with certificate and diploma)</t>
  </si>
  <si>
    <t>Lifelong learning (% of working age population participating in education and training)</t>
  </si>
  <si>
    <t>Early school leavers (% adult population did not complete year 12)</t>
  </si>
  <si>
    <t>Health (adults with at least one of four of the risk factors)</t>
  </si>
  <si>
    <t>Notes: regional rankings are made following RAI's guidelines</t>
  </si>
  <si>
    <t>English proficiency (% population)</t>
  </si>
  <si>
    <t>Early childhood performance (% children developmentally vulnerable)</t>
  </si>
  <si>
    <t>School performance - Primary (% students in top 2 bands)</t>
  </si>
  <si>
    <t>School performance - Secondary (% students in top 2 bands)</t>
  </si>
  <si>
    <t>Building approvals per capita (value in AUD '000)</t>
  </si>
  <si>
    <t>Wage/labour costs (average wage and salary income)</t>
  </si>
  <si>
    <t>Business confidence (higher points higher confidence)</t>
  </si>
  <si>
    <t>Population*</t>
  </si>
  <si>
    <t>Population age 0-14*</t>
  </si>
  <si>
    <t>Population age 15-65*</t>
  </si>
  <si>
    <t>Population age 65+*</t>
  </si>
  <si>
    <t>Access to tertiary education services (% of working age population attending higher education institution)</t>
  </si>
  <si>
    <t>Access to technical or further education  (% of working age population attending)</t>
  </si>
  <si>
    <t>Access to hospital services (Number of people employed in hospitals in a region per resident population)</t>
  </si>
  <si>
    <t>Access to allied health services (% of workforce employed in other health services)</t>
  </si>
  <si>
    <t>Access to GP services (Number of GP services per capita)</t>
  </si>
  <si>
    <t>Police services (Number of people employed in police per resident population)</t>
  </si>
  <si>
    <t>Access to primary education services (KM to nearest primary school)</t>
  </si>
  <si>
    <t>Access to secondary education services (KM to nearest secondary school)</t>
  </si>
  <si>
    <t>Public service (% of workforce employed in the public service)</t>
  </si>
  <si>
    <t>Local government expenditure (Expenditure per capita)</t>
  </si>
  <si>
    <t>Transparency of local government policy  (Business perspectives, higher value for higher transparency)</t>
  </si>
  <si>
    <t>Regional government influence at state/national level (Business perspectives, higher value for higher influence)</t>
  </si>
  <si>
    <t>Clear roles and responsibilities in regional governance  (Business perspectives, higher value for greater clarity)</t>
  </si>
  <si>
    <t>Financial burden of local government (Business perspectives, higher value for bigger burden)</t>
  </si>
  <si>
    <t>Local government assistance for businesses (Business perspectives, higher value for higher assitance)</t>
  </si>
  <si>
    <t>Mineral resources (% local workforce
employed in mining)</t>
  </si>
  <si>
    <t>Timber resources (% local workforce
employed in logging)</t>
  </si>
  <si>
    <t>Commercial fishing and aquaculture (% local workforce
employed in
aquaculture and fishing)</t>
  </si>
  <si>
    <t>National Park (KM to and from region's population centre)</t>
  </si>
  <si>
    <t>Coastal access (KM to and from region's population centre to nearest coast)</t>
  </si>
  <si>
    <t>Size of economy (Value of business
turnover (with SA4))</t>
  </si>
  <si>
    <t>Road infrastructure (KM from region's business centre to nearest major highway)</t>
  </si>
  <si>
    <t>Port infrastructure (KM to and from region's business centre to nearest port)</t>
  </si>
  <si>
    <t>Aviation infrastructure (KM to and from region's business centre to nearest airport)</t>
  </si>
  <si>
    <t>Rail infrastructure (KM to nearest railway station/service)</t>
  </si>
  <si>
    <t>Unemployment rate (% persons in the labour force looking for work)</t>
  </si>
  <si>
    <t>Young unemployment (% persons in the labour force aged 15-24 looking for work)</t>
  </si>
  <si>
    <t>Participation rate (% working agepopulation in the labour
 force)</t>
  </si>
  <si>
    <t>Skilled labour (% of workforce employed as managers
and professionals)</t>
  </si>
  <si>
    <t>Welfare dependence (% of population using Government support main source income)</t>
  </si>
  <si>
    <t>Indicator</t>
  </si>
  <si>
    <t>National ranking</t>
  </si>
  <si>
    <t>SEQ ranking</t>
  </si>
  <si>
    <t>Internet connection (% of households with internet connection)</t>
  </si>
  <si>
    <t>Broadband connections (% Households and businesses with broadband internet)</t>
  </si>
  <si>
    <t>Businesses in technology and related industries (% of workforce employed by technology related businesses)</t>
  </si>
  <si>
    <t>Workers in ICT and electronics (% employed as ICT and electronics specialists)</t>
  </si>
  <si>
    <t>Economic diversification (Index where national industry structure = 0, lower values gives higher ranking)</t>
  </si>
  <si>
    <t>Dominance of large employers (% of employment by businesses with 20-199 and 200+ employees)</t>
  </si>
  <si>
    <t>Exporters, importers, wholesalers (% employed as importers, exporters or wholesalers)</t>
  </si>
  <si>
    <t>Income source - Own business (Average own unincorporated business income)</t>
  </si>
  <si>
    <t>Access to local finance (Number of banks/lending institutions within 50km as a share of total businesses)</t>
  </si>
  <si>
    <t>Exports (Average value of exports per business)</t>
  </si>
  <si>
    <t>Research and development managers (% employed as research and development managers)</t>
  </si>
  <si>
    <t>Expenditure on research and development (Average expenditure on R&amp;D per business (AUD$ ‘000))</t>
  </si>
  <si>
    <t>ABS 2011 Census</t>
  </si>
  <si>
    <t>Queensland government</t>
  </si>
  <si>
    <t>N.A.</t>
  </si>
  <si>
    <t>RAI Survey</t>
  </si>
  <si>
    <t>RAI Survey - Business perspectives</t>
  </si>
  <si>
    <t>Social Health Atlas of Australia</t>
  </si>
  <si>
    <t>My Schools data</t>
  </si>
  <si>
    <t>RAI GIS calculation</t>
  </si>
  <si>
    <t xml:space="preserve"> Primary source</t>
  </si>
  <si>
    <t>ABS, estimates of personal income for small areas, 2009-10</t>
  </si>
  <si>
    <t>Business directory</t>
  </si>
  <si>
    <t>Australian Bureau of Agriculture and Research Economics data</t>
  </si>
  <si>
    <t>ABS Regional Population Growth, 2010-2011</t>
  </si>
  <si>
    <t xml:space="preserve">ABS Population by Age and Sex, 2011 </t>
  </si>
  <si>
    <t>ABS National Regional Profile 2006-2010</t>
  </si>
  <si>
    <t>Frequency</t>
  </si>
  <si>
    <t>Yearly</t>
  </si>
  <si>
    <t>Not clear</t>
  </si>
  <si>
    <t>ABS - Building approvals Australia</t>
  </si>
  <si>
    <t>Monthly</t>
  </si>
  <si>
    <t>10 years</t>
  </si>
  <si>
    <t>5 years</t>
  </si>
  <si>
    <t>Date</t>
  </si>
  <si>
    <t>Population (Number of working age residents (within SA4))</t>
  </si>
  <si>
    <t>Presence of research organisations (% of research organisations out of all businesses)</t>
  </si>
  <si>
    <t>ABS  - Wage and salary earner statistics</t>
  </si>
  <si>
    <t>Salary income growth rate*</t>
  </si>
  <si>
    <t>Source: Region Australia Institute, http://www.regionalaustralia.org.au</t>
  </si>
  <si>
    <t>*Source: MyRegion Australia, http://www.myregion.gov.au</t>
  </si>
  <si>
    <t>Indicator/Region</t>
  </si>
  <si>
    <t>** Source: State of the Regions 2013-14, Australian Local Government Association</t>
  </si>
  <si>
    <t>Patent applications per capita  (per 100,00 per year)**</t>
  </si>
  <si>
    <t>Hi tech patent applications per capita  (per 100,00 per year)**</t>
  </si>
  <si>
    <t>Info tech patent applications per capita  (per 100,00 per year)**</t>
  </si>
  <si>
    <t>IP Australia</t>
  </si>
  <si>
    <t>For Hi tech and IT groups are consider: Electrical devices and engineering, Information technology, Optics, Instrumentation, Medical engineering, Polymers, Pharmaceuticals, Biotechnology, Environmental processes, Nuclear engineering, Space technology, weapons</t>
  </si>
  <si>
    <t>GRP (market prices $m)**</t>
  </si>
  <si>
    <t>GRP growth rate (2001-2011)**</t>
  </si>
  <si>
    <t>ABS Nation Accounts</t>
  </si>
  <si>
    <t>Net internal migration (net gain or loss of population)**</t>
  </si>
  <si>
    <t>Development applications (Median processing time (days))</t>
  </si>
  <si>
    <t>SUPPORT INDICATORS</t>
  </si>
  <si>
    <t>CORE INDICATORS</t>
  </si>
  <si>
    <t>INTRODUCTION</t>
  </si>
  <si>
    <t>Patent applications  (per 100,00 per year)**</t>
  </si>
  <si>
    <t>Hi tech patent applications (per 100,00 per year)**</t>
  </si>
  <si>
    <t>Info tech patent applications  (per 100,00 per year)**</t>
  </si>
  <si>
    <t xml:space="preserve"> - For specific information on each indicator (primary source and year) refer to the 'Indicators-COAG' sheet.</t>
  </si>
  <si>
    <t>Example:</t>
  </si>
  <si>
    <t>METHODOLOGY NOTES</t>
  </si>
  <si>
    <t>REGIONAL STRENGTHS AND WEAKNESSES</t>
  </si>
  <si>
    <t xml:space="preserve"> - The 'National' ranking used by the RAI takes into account 55 regions, matching the 55 RDAs in Australia, and the 'Regional' ranking takes into account the 8 RDAs in South East Queensland and Northern Rivers New South Wales.</t>
  </si>
  <si>
    <r>
      <t xml:space="preserve">Based on the national ranking made by the RAI, we have picked the </t>
    </r>
    <r>
      <rPr>
        <b/>
        <sz val="11"/>
        <color indexed="60"/>
        <rFont val="Calibri"/>
        <family val="2"/>
      </rPr>
      <t>top 5 indicators</t>
    </r>
    <r>
      <rPr>
        <sz val="11"/>
        <color theme="1"/>
        <rFont val="Calibri"/>
        <family val="2"/>
      </rPr>
      <t xml:space="preserve"> on which every region in the SEQ is ranked 20 or above and the 5 indicators where at least 6 regions are ranked 35 or below, which can be seen as </t>
    </r>
    <r>
      <rPr>
        <b/>
        <sz val="11"/>
        <color indexed="60"/>
        <rFont val="Calibri"/>
        <family val="2"/>
      </rPr>
      <t>regional weaknesses</t>
    </r>
    <r>
      <rPr>
        <sz val="11"/>
        <color theme="1"/>
        <rFont val="Calibri"/>
        <family val="2"/>
      </rPr>
      <t>. We are aware that this is a subjective categorisation, however it gives a clear picture on the main strengths and weaknesses of the region and could help direct policy efforts.</t>
    </r>
  </si>
  <si>
    <t>Human resources in science and technology  (% adult population
with tertiary qualification in science and technology)</t>
  </si>
  <si>
    <t>Human resources in science and technology (% adult population with tertiary qualification in science and technology)</t>
  </si>
  <si>
    <t>aaaa</t>
  </si>
  <si>
    <t xml:space="preserve"> -Rankings are based on a positive analysis, that is, a higher ranking will mean a better situation. In the case of neutral indicators (population) higher ranking indicates bigger values.</t>
  </si>
  <si>
    <t xml:space="preserve"> - Indicator values and national rankings have been taken from the Regional Australia Institute's Regional Competitiveness Index "Insight' report, the RDA MyRegion website (denoted by *) and the State of the Regions report 2013 (denoted by**)  </t>
  </si>
  <si>
    <r>
      <t xml:space="preserve">In July 2012 the COAG Standing Council on Regional Development set a framework for regional economic development based on an agreed set of determinants for long-term regional economic growth. These are: </t>
    </r>
    <r>
      <rPr>
        <b/>
        <sz val="11"/>
        <color indexed="60"/>
        <rFont val="Calibri"/>
        <family val="2"/>
      </rPr>
      <t>human capital; sustainability; access to international, national and regional markets and; comparative advantages and business competitiveness</t>
    </r>
    <r>
      <rPr>
        <sz val="11"/>
        <color theme="1"/>
        <rFont val="Calibri"/>
        <family val="2"/>
      </rPr>
      <t>. This framework is meant to provide a common lens for benchmarking regional development Australia wide, thus we have grouped competitiveness indicators accordingly to create a regional overview in this regard. To provide a quick overview of the strengths and weaknesses of each SEQ region a</t>
    </r>
    <r>
      <rPr>
        <b/>
        <sz val="11"/>
        <color indexed="8"/>
        <rFont val="Calibri"/>
        <family val="2"/>
      </rPr>
      <t xml:space="preserve"> SUMMARY SEQ TABLE</t>
    </r>
    <r>
      <rPr>
        <sz val="11"/>
        <color theme="1"/>
        <rFont val="Calibri"/>
        <family val="2"/>
      </rPr>
      <t xml:space="preserve"> shows the National and SEQ ranking for each region against each indicator. The summary table also serves to highlight the areas of common strengths and weaknesses.  Collective positive indicators are highlighted in green, negative in orange. The full database with all values and notes for each indicator is found on p3 Indicators-COAG (SEQ) and a special indepth analysis on Human Capital Indicators is included on p4.</t>
    </r>
  </si>
  <si>
    <t xml:space="preserve"> - For the indicators from the State of the Regions report, the national ranking takes into account 67 regions, since they have split some RDAs into more than one, however this does not affect the South East Queensland regions.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</si>
</sst>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60"/>
      <name val="Calibri"/>
      <family val="2"/>
    </font>
    <font>
      <b/>
      <sz val="11"/>
      <color indexed="57"/>
      <name val="Calibri"/>
      <family val="2"/>
    </font>
    <font>
      <b/>
      <sz val="14"/>
      <color indexed="49"/>
      <name val="Calibri"/>
      <family val="2"/>
    </font>
    <font>
      <b/>
      <sz val="18"/>
      <color indexed="5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9900"/>
      <name val="Calibri"/>
      <family val="2"/>
    </font>
    <font>
      <sz val="11"/>
      <color rgb="FFFF9900"/>
      <name val="Calibri"/>
      <family val="2"/>
    </font>
    <font>
      <b/>
      <sz val="11"/>
      <color theme="9" tint="-0.4999699890613556"/>
      <name val="Calibri"/>
      <family val="2"/>
    </font>
    <font>
      <sz val="11"/>
      <color theme="9" tint="-0.4999699890613556"/>
      <name val="Calibri"/>
      <family val="2"/>
    </font>
    <font>
      <b/>
      <sz val="11"/>
      <color theme="6" tint="-0.24997000396251678"/>
      <name val="Calibri"/>
      <family val="2"/>
    </font>
    <font>
      <b/>
      <sz val="14"/>
      <color theme="8" tint="-0.24997000396251678"/>
      <name val="Calibri"/>
      <family val="2"/>
    </font>
    <font>
      <b/>
      <sz val="18"/>
      <color theme="6"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0">
    <xf numFmtId="0" fontId="0" fillId="0" borderId="0" xfId="0" applyFont="1" applyAlignment="1">
      <alignment/>
    </xf>
    <xf numFmtId="6" fontId="0" fillId="0" borderId="0" xfId="0" applyNumberFormat="1" applyAlignment="1">
      <alignment/>
    </xf>
    <xf numFmtId="10" fontId="0" fillId="0" borderId="0" xfId="0" applyNumberFormat="1" applyAlignment="1">
      <alignment/>
    </xf>
    <xf numFmtId="3" fontId="0" fillId="0" borderId="0" xfId="0" applyNumberFormat="1" applyAlignment="1">
      <alignment/>
    </xf>
    <xf numFmtId="0" fontId="36" fillId="0" borderId="0" xfId="0" applyFont="1" applyFill="1" applyAlignment="1">
      <alignment/>
    </xf>
    <xf numFmtId="0" fontId="0" fillId="0" borderId="0" xfId="0" applyFill="1" applyAlignment="1">
      <alignment/>
    </xf>
    <xf numFmtId="0" fontId="0" fillId="0" borderId="0" xfId="0" applyFont="1" applyFill="1" applyAlignment="1">
      <alignment/>
    </xf>
    <xf numFmtId="0" fontId="36" fillId="0" borderId="0" xfId="0" applyFont="1" applyFill="1" applyAlignment="1">
      <alignment horizontal="center" vertical="center" wrapText="1"/>
    </xf>
    <xf numFmtId="0" fontId="0" fillId="0" borderId="0" xfId="0" applyAlignment="1">
      <alignment vertical="center" wrapText="1"/>
    </xf>
    <xf numFmtId="0" fontId="36" fillId="0" borderId="10" xfId="0" applyFont="1" applyFill="1" applyBorder="1" applyAlignment="1">
      <alignment/>
    </xf>
    <xf numFmtId="0" fontId="0" fillId="0" borderId="10" xfId="0" applyBorder="1" applyAlignment="1">
      <alignment/>
    </xf>
    <xf numFmtId="0" fontId="36" fillId="0" borderId="10" xfId="0" applyFont="1" applyBorder="1" applyAlignment="1">
      <alignment/>
    </xf>
    <xf numFmtId="0" fontId="0" fillId="0" borderId="10" xfId="0" applyBorder="1" applyAlignment="1">
      <alignment/>
    </xf>
    <xf numFmtId="0" fontId="36" fillId="0" borderId="10" xfId="0" applyFont="1" applyBorder="1" applyAlignment="1">
      <alignment/>
    </xf>
    <xf numFmtId="0" fontId="0" fillId="0" borderId="10" xfId="0" applyFill="1" applyBorder="1" applyAlignment="1">
      <alignment/>
    </xf>
    <xf numFmtId="0" fontId="0" fillId="0" borderId="10" xfId="0" applyFont="1" applyFill="1" applyBorder="1" applyAlignment="1">
      <alignment/>
    </xf>
    <xf numFmtId="0" fontId="0" fillId="0" borderId="10" xfId="0" applyFill="1" applyBorder="1" applyAlignment="1">
      <alignment/>
    </xf>
    <xf numFmtId="3" fontId="0" fillId="0" borderId="0" xfId="0" applyNumberFormat="1" applyFont="1" applyFill="1" applyAlignment="1">
      <alignment/>
    </xf>
    <xf numFmtId="0" fontId="36" fillId="0" borderId="10" xfId="0" applyFont="1" applyFill="1" applyBorder="1" applyAlignment="1">
      <alignment/>
    </xf>
    <xf numFmtId="0" fontId="36" fillId="2" borderId="11" xfId="0" applyFont="1" applyFill="1" applyBorder="1" applyAlignment="1">
      <alignment horizontal="center" vertical="center" wrapText="1"/>
    </xf>
    <xf numFmtId="0" fontId="0" fillId="2" borderId="10" xfId="0" applyFill="1" applyBorder="1" applyAlignment="1">
      <alignment/>
    </xf>
    <xf numFmtId="0" fontId="36" fillId="3" borderId="11" xfId="0" applyFont="1" applyFill="1" applyBorder="1" applyAlignment="1">
      <alignment horizontal="center" vertical="center" wrapText="1"/>
    </xf>
    <xf numFmtId="0" fontId="0" fillId="3" borderId="10" xfId="0" applyFill="1" applyBorder="1" applyAlignment="1">
      <alignment/>
    </xf>
    <xf numFmtId="0" fontId="36" fillId="10" borderId="11" xfId="0" applyFont="1" applyFill="1" applyBorder="1" applyAlignment="1">
      <alignment horizontal="center" vertical="center" wrapText="1"/>
    </xf>
    <xf numFmtId="0" fontId="0" fillId="10" borderId="10" xfId="0" applyFill="1" applyBorder="1" applyAlignment="1">
      <alignment/>
    </xf>
    <xf numFmtId="0" fontId="36" fillId="33" borderId="11" xfId="0" applyFont="1" applyFill="1" applyBorder="1" applyAlignment="1">
      <alignment horizontal="center" vertical="center" wrapText="1"/>
    </xf>
    <xf numFmtId="0" fontId="0" fillId="33" borderId="10" xfId="0" applyFill="1" applyBorder="1" applyAlignment="1">
      <alignment/>
    </xf>
    <xf numFmtId="0" fontId="36" fillId="12" borderId="11" xfId="0" applyFont="1" applyFill="1" applyBorder="1" applyAlignment="1">
      <alignment horizontal="center" vertical="center" wrapText="1"/>
    </xf>
    <xf numFmtId="0" fontId="0" fillId="12" borderId="10" xfId="0" applyFill="1" applyBorder="1" applyAlignment="1">
      <alignment/>
    </xf>
    <xf numFmtId="0" fontId="36" fillId="16" borderId="11" xfId="0" applyFont="1" applyFill="1" applyBorder="1" applyAlignment="1">
      <alignment horizontal="center" vertical="center" wrapText="1"/>
    </xf>
    <xf numFmtId="0" fontId="0" fillId="16" borderId="10" xfId="0" applyFill="1" applyBorder="1" applyAlignment="1">
      <alignment/>
    </xf>
    <xf numFmtId="0" fontId="36" fillId="19" borderId="11" xfId="0" applyFont="1" applyFill="1" applyBorder="1" applyAlignment="1">
      <alignment horizontal="center" vertical="center" wrapText="1"/>
    </xf>
    <xf numFmtId="0" fontId="0" fillId="19" borderId="10" xfId="0" applyFill="1" applyBorder="1" applyAlignment="1">
      <alignment/>
    </xf>
    <xf numFmtId="0" fontId="36" fillId="34" borderId="11" xfId="0" applyFont="1" applyFill="1" applyBorder="1" applyAlignment="1">
      <alignment horizontal="center" vertical="center" wrapText="1"/>
    </xf>
    <xf numFmtId="0" fontId="0" fillId="34" borderId="10" xfId="0" applyFill="1" applyBorder="1" applyAlignment="1">
      <alignment/>
    </xf>
    <xf numFmtId="0" fontId="36" fillId="10" borderId="10" xfId="0" applyFont="1" applyFill="1" applyBorder="1" applyAlignment="1">
      <alignment/>
    </xf>
    <xf numFmtId="0" fontId="36" fillId="3" borderId="10" xfId="0" applyFont="1" applyFill="1" applyBorder="1" applyAlignment="1">
      <alignment/>
    </xf>
    <xf numFmtId="0" fontId="36" fillId="16" borderId="10" xfId="0" applyFont="1" applyFill="1" applyBorder="1" applyAlignment="1">
      <alignment/>
    </xf>
    <xf numFmtId="0" fontId="36" fillId="19" borderId="10" xfId="0" applyFont="1" applyFill="1" applyBorder="1" applyAlignment="1">
      <alignment/>
    </xf>
    <xf numFmtId="0" fontId="36" fillId="34" borderId="10" xfId="0" applyFont="1" applyFill="1" applyBorder="1" applyAlignment="1">
      <alignment/>
    </xf>
    <xf numFmtId="0" fontId="36" fillId="33" borderId="10" xfId="0" applyFont="1" applyFill="1" applyBorder="1" applyAlignment="1">
      <alignment/>
    </xf>
    <xf numFmtId="0" fontId="36" fillId="12" borderId="10" xfId="0" applyFont="1" applyFill="1" applyBorder="1" applyAlignment="1">
      <alignment/>
    </xf>
    <xf numFmtId="0" fontId="36" fillId="2" borderId="10" xfId="0" applyFont="1" applyFill="1" applyBorder="1" applyAlignment="1">
      <alignment/>
    </xf>
    <xf numFmtId="10" fontId="0" fillId="0" borderId="0" xfId="0" applyNumberFormat="1" applyFill="1" applyAlignment="1">
      <alignment/>
    </xf>
    <xf numFmtId="10" fontId="36" fillId="0" borderId="0" xfId="0" applyNumberFormat="1" applyFont="1" applyFill="1" applyAlignment="1">
      <alignment/>
    </xf>
    <xf numFmtId="8" fontId="0" fillId="0" borderId="0" xfId="0" applyNumberFormat="1" applyFill="1" applyAlignment="1">
      <alignment/>
    </xf>
    <xf numFmtId="6" fontId="0" fillId="0" borderId="0" xfId="0" applyNumberFormat="1" applyFill="1" applyAlignment="1">
      <alignment/>
    </xf>
    <xf numFmtId="10" fontId="0" fillId="0" borderId="0" xfId="57" applyNumberFormat="1" applyFont="1" applyFill="1" applyAlignment="1">
      <alignment/>
    </xf>
    <xf numFmtId="0" fontId="36" fillId="19" borderId="10" xfId="0" applyFont="1" applyFill="1" applyBorder="1" applyAlignment="1">
      <alignment horizontal="center" vertical="center" wrapText="1"/>
    </xf>
    <xf numFmtId="0" fontId="36" fillId="34" borderId="10" xfId="0" applyFont="1" applyFill="1" applyBorder="1" applyAlignment="1">
      <alignment horizontal="center" vertical="center" wrapText="1"/>
    </xf>
    <xf numFmtId="0" fontId="36" fillId="12" borderId="10" xfId="0" applyFont="1" applyFill="1" applyBorder="1" applyAlignment="1">
      <alignment horizontal="center" vertical="center" wrapText="1"/>
    </xf>
    <xf numFmtId="0" fontId="36" fillId="33" borderId="10" xfId="0" applyFont="1" applyFill="1" applyBorder="1" applyAlignment="1">
      <alignment horizontal="center" vertical="center" wrapText="1"/>
    </xf>
    <xf numFmtId="0" fontId="36" fillId="10" borderId="10"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16" borderId="10" xfId="0" applyFont="1" applyFill="1" applyBorder="1" applyAlignment="1">
      <alignment horizontal="center" vertical="center" wrapText="1"/>
    </xf>
    <xf numFmtId="10" fontId="0" fillId="33" borderId="10" xfId="0" applyNumberFormat="1" applyFill="1" applyBorder="1" applyAlignment="1">
      <alignment/>
    </xf>
    <xf numFmtId="10" fontId="36" fillId="33" borderId="10" xfId="0" applyNumberFormat="1" applyFont="1" applyFill="1" applyBorder="1" applyAlignment="1">
      <alignment/>
    </xf>
    <xf numFmtId="3" fontId="0" fillId="33" borderId="10" xfId="0" applyNumberFormat="1" applyFont="1" applyFill="1" applyBorder="1" applyAlignment="1">
      <alignment/>
    </xf>
    <xf numFmtId="0" fontId="0" fillId="33" borderId="10" xfId="0" applyFont="1" applyFill="1" applyBorder="1" applyAlignment="1">
      <alignment/>
    </xf>
    <xf numFmtId="10" fontId="0" fillId="33" borderId="10" xfId="0" applyNumberFormat="1" applyFont="1" applyFill="1" applyBorder="1" applyAlignment="1">
      <alignment/>
    </xf>
    <xf numFmtId="8" fontId="0" fillId="33" borderId="10" xfId="0" applyNumberFormat="1" applyFill="1" applyBorder="1" applyAlignment="1">
      <alignment/>
    </xf>
    <xf numFmtId="6" fontId="0" fillId="33" borderId="10" xfId="0" applyNumberFormat="1" applyFill="1" applyBorder="1" applyAlignment="1">
      <alignment/>
    </xf>
    <xf numFmtId="3" fontId="0" fillId="33" borderId="10" xfId="0" applyNumberFormat="1" applyFill="1" applyBorder="1" applyAlignment="1">
      <alignment/>
    </xf>
    <xf numFmtId="10" fontId="0" fillId="10" borderId="10" xfId="0" applyNumberFormat="1" applyFill="1" applyBorder="1" applyAlignment="1">
      <alignment/>
    </xf>
    <xf numFmtId="10" fontId="36" fillId="10" borderId="10" xfId="0" applyNumberFormat="1" applyFont="1" applyFill="1" applyBorder="1" applyAlignment="1">
      <alignment/>
    </xf>
    <xf numFmtId="3" fontId="0" fillId="10" borderId="10" xfId="0" applyNumberFormat="1" applyFont="1" applyFill="1" applyBorder="1" applyAlignment="1">
      <alignment/>
    </xf>
    <xf numFmtId="10" fontId="0" fillId="10" borderId="10" xfId="0" applyNumberFormat="1" applyFont="1" applyFill="1" applyBorder="1" applyAlignment="1">
      <alignment/>
    </xf>
    <xf numFmtId="8" fontId="0" fillId="10" borderId="10" xfId="0" applyNumberFormat="1" applyFill="1" applyBorder="1" applyAlignment="1">
      <alignment/>
    </xf>
    <xf numFmtId="6" fontId="0" fillId="10" borderId="10" xfId="0" applyNumberFormat="1" applyFill="1" applyBorder="1" applyAlignment="1">
      <alignment/>
    </xf>
    <xf numFmtId="3" fontId="0" fillId="10" borderId="10" xfId="0" applyNumberFormat="1" applyFill="1" applyBorder="1" applyAlignment="1">
      <alignment/>
    </xf>
    <xf numFmtId="10" fontId="0" fillId="3" borderId="10" xfId="0" applyNumberFormat="1" applyFill="1" applyBorder="1" applyAlignment="1">
      <alignment/>
    </xf>
    <xf numFmtId="10" fontId="36" fillId="3" borderId="10" xfId="0" applyNumberFormat="1" applyFont="1" applyFill="1" applyBorder="1" applyAlignment="1">
      <alignment/>
    </xf>
    <xf numFmtId="3" fontId="0" fillId="3" borderId="10" xfId="0" applyNumberFormat="1" applyFont="1" applyFill="1" applyBorder="1" applyAlignment="1">
      <alignment/>
    </xf>
    <xf numFmtId="10" fontId="0" fillId="3" borderId="10" xfId="0" applyNumberFormat="1" applyFont="1" applyFill="1" applyBorder="1" applyAlignment="1">
      <alignment/>
    </xf>
    <xf numFmtId="8" fontId="0" fillId="3" borderId="10" xfId="0" applyNumberFormat="1" applyFill="1" applyBorder="1" applyAlignment="1">
      <alignment/>
    </xf>
    <xf numFmtId="6" fontId="0" fillId="3" borderId="10" xfId="0" applyNumberFormat="1" applyFill="1" applyBorder="1" applyAlignment="1">
      <alignment/>
    </xf>
    <xf numFmtId="3" fontId="0" fillId="3" borderId="10" xfId="0" applyNumberFormat="1" applyFill="1" applyBorder="1" applyAlignment="1">
      <alignment/>
    </xf>
    <xf numFmtId="10" fontId="0" fillId="2" borderId="10" xfId="0" applyNumberFormat="1" applyFill="1" applyBorder="1" applyAlignment="1">
      <alignment/>
    </xf>
    <xf numFmtId="10" fontId="36" fillId="2" borderId="10" xfId="0" applyNumberFormat="1" applyFont="1" applyFill="1" applyBorder="1" applyAlignment="1">
      <alignment/>
    </xf>
    <xf numFmtId="3" fontId="0" fillId="2" borderId="10" xfId="0" applyNumberFormat="1" applyFont="1" applyFill="1" applyBorder="1" applyAlignment="1">
      <alignment/>
    </xf>
    <xf numFmtId="10" fontId="0" fillId="2" borderId="10" xfId="0" applyNumberFormat="1" applyFont="1" applyFill="1" applyBorder="1" applyAlignment="1">
      <alignment/>
    </xf>
    <xf numFmtId="8" fontId="0" fillId="2" borderId="10" xfId="0" applyNumberFormat="1" applyFill="1" applyBorder="1" applyAlignment="1">
      <alignment/>
    </xf>
    <xf numFmtId="6" fontId="0" fillId="2" borderId="10" xfId="0" applyNumberFormat="1" applyFill="1" applyBorder="1" applyAlignment="1">
      <alignment/>
    </xf>
    <xf numFmtId="3" fontId="0" fillId="2" borderId="10" xfId="0" applyNumberFormat="1" applyFill="1" applyBorder="1" applyAlignment="1">
      <alignment/>
    </xf>
    <xf numFmtId="10" fontId="0" fillId="16" borderId="10" xfId="0" applyNumberFormat="1" applyFill="1" applyBorder="1" applyAlignment="1">
      <alignment/>
    </xf>
    <xf numFmtId="10" fontId="36" fillId="16" borderId="10" xfId="0" applyNumberFormat="1" applyFont="1" applyFill="1" applyBorder="1" applyAlignment="1">
      <alignment/>
    </xf>
    <xf numFmtId="3" fontId="0" fillId="16" borderId="10" xfId="0" applyNumberFormat="1" applyFont="1" applyFill="1" applyBorder="1" applyAlignment="1">
      <alignment/>
    </xf>
    <xf numFmtId="0" fontId="0" fillId="16" borderId="10" xfId="0" applyFont="1" applyFill="1" applyBorder="1" applyAlignment="1">
      <alignment/>
    </xf>
    <xf numFmtId="10" fontId="0" fillId="16" borderId="10" xfId="0" applyNumberFormat="1" applyFont="1" applyFill="1" applyBorder="1" applyAlignment="1">
      <alignment/>
    </xf>
    <xf numFmtId="8" fontId="0" fillId="16" borderId="10" xfId="0" applyNumberFormat="1" applyFill="1" applyBorder="1" applyAlignment="1">
      <alignment/>
    </xf>
    <xf numFmtId="6" fontId="0" fillId="16" borderId="10" xfId="0" applyNumberFormat="1" applyFill="1" applyBorder="1" applyAlignment="1">
      <alignment/>
    </xf>
    <xf numFmtId="3" fontId="0" fillId="16" borderId="10" xfId="0" applyNumberFormat="1" applyFill="1" applyBorder="1" applyAlignment="1">
      <alignment/>
    </xf>
    <xf numFmtId="10" fontId="0" fillId="19" borderId="10" xfId="0" applyNumberFormat="1" applyFill="1" applyBorder="1" applyAlignment="1">
      <alignment/>
    </xf>
    <xf numFmtId="10" fontId="36" fillId="19" borderId="10" xfId="0" applyNumberFormat="1" applyFont="1" applyFill="1" applyBorder="1" applyAlignment="1">
      <alignment/>
    </xf>
    <xf numFmtId="3" fontId="0" fillId="19" borderId="10" xfId="0" applyNumberFormat="1" applyFont="1" applyFill="1" applyBorder="1" applyAlignment="1">
      <alignment/>
    </xf>
    <xf numFmtId="10" fontId="0" fillId="19" borderId="10" xfId="0" applyNumberFormat="1" applyFont="1" applyFill="1" applyBorder="1" applyAlignment="1">
      <alignment/>
    </xf>
    <xf numFmtId="8" fontId="0" fillId="19" borderId="10" xfId="0" applyNumberFormat="1" applyFill="1" applyBorder="1" applyAlignment="1">
      <alignment/>
    </xf>
    <xf numFmtId="6" fontId="0" fillId="19" borderId="10" xfId="0" applyNumberFormat="1" applyFill="1" applyBorder="1" applyAlignment="1">
      <alignment/>
    </xf>
    <xf numFmtId="3" fontId="0" fillId="19" borderId="10" xfId="0" applyNumberFormat="1" applyFill="1" applyBorder="1" applyAlignment="1">
      <alignment/>
    </xf>
    <xf numFmtId="10" fontId="0" fillId="34" borderId="10" xfId="0" applyNumberFormat="1" applyFill="1" applyBorder="1" applyAlignment="1">
      <alignment/>
    </xf>
    <xf numFmtId="10" fontId="36" fillId="34" borderId="10" xfId="0" applyNumberFormat="1" applyFont="1" applyFill="1" applyBorder="1" applyAlignment="1">
      <alignment/>
    </xf>
    <xf numFmtId="3" fontId="0" fillId="34" borderId="10" xfId="0" applyNumberFormat="1" applyFont="1" applyFill="1" applyBorder="1" applyAlignment="1">
      <alignment/>
    </xf>
    <xf numFmtId="10" fontId="0" fillId="34" borderId="10" xfId="0" applyNumberFormat="1" applyFont="1" applyFill="1" applyBorder="1" applyAlignment="1">
      <alignment/>
    </xf>
    <xf numFmtId="8" fontId="0" fillId="34" borderId="10" xfId="0" applyNumberFormat="1" applyFill="1" applyBorder="1" applyAlignment="1">
      <alignment/>
    </xf>
    <xf numFmtId="6" fontId="0" fillId="34" borderId="10" xfId="0" applyNumberFormat="1" applyFill="1" applyBorder="1" applyAlignment="1">
      <alignment/>
    </xf>
    <xf numFmtId="3" fontId="0" fillId="34" borderId="10" xfId="0" applyNumberFormat="1" applyFill="1" applyBorder="1" applyAlignment="1">
      <alignment/>
    </xf>
    <xf numFmtId="10" fontId="0" fillId="12" borderId="10" xfId="0" applyNumberFormat="1" applyFill="1" applyBorder="1" applyAlignment="1">
      <alignment/>
    </xf>
    <xf numFmtId="10" fontId="36" fillId="12" borderId="10" xfId="0" applyNumberFormat="1" applyFont="1" applyFill="1" applyBorder="1" applyAlignment="1">
      <alignment/>
    </xf>
    <xf numFmtId="3" fontId="0" fillId="12" borderId="10" xfId="0" applyNumberFormat="1" applyFont="1" applyFill="1" applyBorder="1" applyAlignment="1">
      <alignment/>
    </xf>
    <xf numFmtId="10" fontId="0" fillId="12" borderId="10" xfId="0" applyNumberFormat="1" applyFont="1" applyFill="1" applyBorder="1" applyAlignment="1">
      <alignment/>
    </xf>
    <xf numFmtId="8" fontId="0" fillId="12" borderId="10" xfId="0" applyNumberFormat="1" applyFill="1" applyBorder="1" applyAlignment="1">
      <alignment/>
    </xf>
    <xf numFmtId="6" fontId="0" fillId="12" borderId="10" xfId="0" applyNumberFormat="1" applyFill="1" applyBorder="1" applyAlignment="1">
      <alignment/>
    </xf>
    <xf numFmtId="3" fontId="0" fillId="12" borderId="10" xfId="0" applyNumberFormat="1" applyFill="1" applyBorder="1" applyAlignment="1">
      <alignment/>
    </xf>
    <xf numFmtId="0" fontId="0" fillId="0" borderId="0" xfId="0" applyAlignment="1">
      <alignment vertical="center"/>
    </xf>
    <xf numFmtId="0" fontId="36" fillId="33" borderId="10" xfId="0" applyFont="1" applyFill="1" applyBorder="1" applyAlignment="1">
      <alignment vertical="center"/>
    </xf>
    <xf numFmtId="0" fontId="36" fillId="10" borderId="10" xfId="0" applyFont="1" applyFill="1" applyBorder="1" applyAlignment="1">
      <alignment vertical="center"/>
    </xf>
    <xf numFmtId="0" fontId="36" fillId="3" borderId="10" xfId="0" applyFont="1" applyFill="1" applyBorder="1" applyAlignment="1">
      <alignment vertical="center"/>
    </xf>
    <xf numFmtId="0" fontId="36" fillId="2" borderId="10" xfId="0" applyFont="1" applyFill="1" applyBorder="1" applyAlignment="1">
      <alignment vertical="center"/>
    </xf>
    <xf numFmtId="0" fontId="36" fillId="16" borderId="10" xfId="0" applyFont="1" applyFill="1" applyBorder="1" applyAlignment="1">
      <alignment vertical="center"/>
    </xf>
    <xf numFmtId="0" fontId="36" fillId="19" borderId="10" xfId="0" applyFont="1" applyFill="1" applyBorder="1" applyAlignment="1">
      <alignment vertical="center"/>
    </xf>
    <xf numFmtId="0" fontId="36" fillId="34" borderId="10" xfId="0" applyFont="1" applyFill="1" applyBorder="1" applyAlignment="1">
      <alignment vertical="center"/>
    </xf>
    <xf numFmtId="0" fontId="36" fillId="12" borderId="10" xfId="0" applyFont="1" applyFill="1" applyBorder="1" applyAlignment="1">
      <alignment vertical="center"/>
    </xf>
    <xf numFmtId="0" fontId="0" fillId="0" borderId="10" xfId="0" applyBorder="1" applyAlignment="1">
      <alignment vertical="center" wrapText="1"/>
    </xf>
    <xf numFmtId="0" fontId="0" fillId="33" borderId="10" xfId="0" applyFill="1" applyBorder="1" applyAlignment="1">
      <alignment vertical="center"/>
    </xf>
    <xf numFmtId="0" fontId="0" fillId="10" borderId="10" xfId="0" applyFill="1" applyBorder="1" applyAlignment="1">
      <alignment vertical="center"/>
    </xf>
    <xf numFmtId="0" fontId="0" fillId="3" borderId="10" xfId="0" applyFill="1" applyBorder="1" applyAlignment="1">
      <alignment vertical="center"/>
    </xf>
    <xf numFmtId="0" fontId="0" fillId="2" borderId="10" xfId="0" applyFill="1" applyBorder="1" applyAlignment="1">
      <alignment vertical="center"/>
    </xf>
    <xf numFmtId="0" fontId="0" fillId="16" borderId="10" xfId="0" applyFill="1" applyBorder="1" applyAlignment="1">
      <alignment vertical="center"/>
    </xf>
    <xf numFmtId="0" fontId="0" fillId="19" borderId="10" xfId="0" applyFill="1" applyBorder="1" applyAlignment="1">
      <alignment vertical="center"/>
    </xf>
    <xf numFmtId="0" fontId="0" fillId="34" borderId="10" xfId="0" applyFill="1" applyBorder="1" applyAlignment="1">
      <alignment vertical="center"/>
    </xf>
    <xf numFmtId="0" fontId="0" fillId="12" borderId="10" xfId="0" applyFill="1" applyBorder="1" applyAlignment="1">
      <alignment vertical="center"/>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0" fillId="0" borderId="0" xfId="0" applyFill="1" applyAlignment="1">
      <alignment vertical="center"/>
    </xf>
    <xf numFmtId="0" fontId="38" fillId="0" borderId="12" xfId="0" applyFont="1" applyFill="1" applyBorder="1" applyAlignment="1">
      <alignment vertical="center" wrapText="1"/>
    </xf>
    <xf numFmtId="0" fontId="39" fillId="33" borderId="12" xfId="0" applyFont="1" applyFill="1" applyBorder="1" applyAlignment="1">
      <alignment vertical="center"/>
    </xf>
    <xf numFmtId="0" fontId="39" fillId="10" borderId="12" xfId="0" applyFont="1" applyFill="1" applyBorder="1" applyAlignment="1">
      <alignment vertical="center"/>
    </xf>
    <xf numFmtId="0" fontId="39" fillId="3" borderId="12" xfId="0" applyFont="1" applyFill="1" applyBorder="1" applyAlignment="1">
      <alignment vertical="center"/>
    </xf>
    <xf numFmtId="0" fontId="39" fillId="2" borderId="12" xfId="0" applyFont="1" applyFill="1" applyBorder="1" applyAlignment="1">
      <alignment vertical="center"/>
    </xf>
    <xf numFmtId="0" fontId="39" fillId="16" borderId="12" xfId="0" applyFont="1" applyFill="1" applyBorder="1" applyAlignment="1">
      <alignment vertical="center"/>
    </xf>
    <xf numFmtId="0" fontId="39" fillId="19" borderId="12" xfId="0" applyFont="1" applyFill="1" applyBorder="1" applyAlignment="1">
      <alignment vertical="center"/>
    </xf>
    <xf numFmtId="0" fontId="39" fillId="34" borderId="12" xfId="0" applyFont="1" applyFill="1" applyBorder="1" applyAlignment="1">
      <alignment vertical="center"/>
    </xf>
    <xf numFmtId="0" fontId="39" fillId="12" borderId="12" xfId="0" applyFont="1" applyFill="1" applyBorder="1" applyAlignment="1">
      <alignment vertical="center"/>
    </xf>
    <xf numFmtId="0" fontId="39" fillId="0" borderId="0" xfId="0" applyFont="1" applyAlignment="1">
      <alignment vertical="center"/>
    </xf>
    <xf numFmtId="0" fontId="38" fillId="0" borderId="10" xfId="0" applyFont="1" applyFill="1" applyBorder="1" applyAlignment="1">
      <alignment vertical="center" wrapText="1"/>
    </xf>
    <xf numFmtId="0" fontId="39" fillId="33" borderId="10" xfId="0" applyFont="1" applyFill="1" applyBorder="1" applyAlignment="1">
      <alignment vertical="center"/>
    </xf>
    <xf numFmtId="0" fontId="38" fillId="33" borderId="10" xfId="0" applyFont="1" applyFill="1" applyBorder="1" applyAlignment="1">
      <alignment vertical="center"/>
    </xf>
    <xf numFmtId="0" fontId="39" fillId="10" borderId="10" xfId="0" applyFont="1" applyFill="1" applyBorder="1" applyAlignment="1">
      <alignment vertical="center"/>
    </xf>
    <xf numFmtId="0" fontId="38" fillId="10" borderId="10" xfId="0" applyFont="1" applyFill="1" applyBorder="1" applyAlignment="1">
      <alignment vertical="center"/>
    </xf>
    <xf numFmtId="0" fontId="39" fillId="3" borderId="10" xfId="0" applyFont="1" applyFill="1" applyBorder="1" applyAlignment="1">
      <alignment vertical="center"/>
    </xf>
    <xf numFmtId="0" fontId="38" fillId="3" borderId="10" xfId="0" applyFont="1" applyFill="1" applyBorder="1" applyAlignment="1">
      <alignment vertical="center"/>
    </xf>
    <xf numFmtId="0" fontId="39" fillId="2" borderId="10" xfId="0" applyFont="1" applyFill="1" applyBorder="1" applyAlignment="1">
      <alignment vertical="center"/>
    </xf>
    <xf numFmtId="0" fontId="38" fillId="2" borderId="10" xfId="0" applyFont="1" applyFill="1" applyBorder="1" applyAlignment="1">
      <alignment vertical="center"/>
    </xf>
    <xf numFmtId="0" fontId="39" fillId="16" borderId="10" xfId="0" applyFont="1" applyFill="1" applyBorder="1" applyAlignment="1">
      <alignment vertical="center"/>
    </xf>
    <xf numFmtId="0" fontId="38" fillId="16" borderId="10" xfId="0" applyFont="1" applyFill="1" applyBorder="1" applyAlignment="1">
      <alignment vertical="center"/>
    </xf>
    <xf numFmtId="0" fontId="39" fillId="19" borderId="10" xfId="0" applyFont="1" applyFill="1" applyBorder="1" applyAlignment="1">
      <alignment vertical="center"/>
    </xf>
    <xf numFmtId="0" fontId="38" fillId="19" borderId="10" xfId="0" applyFont="1" applyFill="1" applyBorder="1" applyAlignment="1">
      <alignment vertical="center"/>
    </xf>
    <xf numFmtId="0" fontId="39" fillId="34" borderId="10" xfId="0" applyFont="1" applyFill="1" applyBorder="1" applyAlignment="1">
      <alignment vertical="center"/>
    </xf>
    <xf numFmtId="0" fontId="38" fillId="34" borderId="10" xfId="0" applyFont="1" applyFill="1" applyBorder="1" applyAlignment="1">
      <alignment vertical="center"/>
    </xf>
    <xf numFmtId="0" fontId="39" fillId="12" borderId="10" xfId="0" applyFont="1" applyFill="1" applyBorder="1" applyAlignment="1">
      <alignment vertical="center"/>
    </xf>
    <xf numFmtId="0" fontId="38" fillId="12" borderId="10" xfId="0" applyFont="1" applyFill="1" applyBorder="1" applyAlignment="1">
      <alignment vertical="center"/>
    </xf>
    <xf numFmtId="0" fontId="39" fillId="0" borderId="0" xfId="0" applyFont="1" applyFill="1" applyAlignment="1">
      <alignment vertical="center"/>
    </xf>
    <xf numFmtId="0" fontId="40" fillId="0" borderId="10" xfId="0" applyFont="1" applyBorder="1" applyAlignment="1">
      <alignment vertical="center" wrapText="1"/>
    </xf>
    <xf numFmtId="0" fontId="40" fillId="33" borderId="10" xfId="0" applyFont="1" applyFill="1" applyBorder="1" applyAlignment="1">
      <alignment vertical="center"/>
    </xf>
    <xf numFmtId="0" fontId="40" fillId="10" borderId="10" xfId="0" applyFont="1" applyFill="1" applyBorder="1" applyAlignment="1">
      <alignment vertical="center"/>
    </xf>
    <xf numFmtId="0" fontId="40" fillId="3" borderId="10" xfId="0" applyFont="1" applyFill="1" applyBorder="1" applyAlignment="1">
      <alignment vertical="center"/>
    </xf>
    <xf numFmtId="0" fontId="40" fillId="2" borderId="10" xfId="0" applyFont="1" applyFill="1" applyBorder="1" applyAlignment="1">
      <alignment vertical="center"/>
    </xf>
    <xf numFmtId="0" fontId="40" fillId="16" borderId="10" xfId="0" applyFont="1" applyFill="1" applyBorder="1" applyAlignment="1">
      <alignment vertical="center"/>
    </xf>
    <xf numFmtId="0" fontId="40" fillId="19" borderId="10" xfId="0" applyFont="1" applyFill="1" applyBorder="1" applyAlignment="1">
      <alignment vertical="center"/>
    </xf>
    <xf numFmtId="0" fontId="40" fillId="34" borderId="10" xfId="0" applyFont="1" applyFill="1" applyBorder="1" applyAlignment="1">
      <alignment vertical="center"/>
    </xf>
    <xf numFmtId="0" fontId="40" fillId="12" borderId="10" xfId="0" applyFont="1" applyFill="1" applyBorder="1" applyAlignment="1">
      <alignment vertical="center"/>
    </xf>
    <xf numFmtId="0" fontId="40" fillId="0" borderId="0" xfId="0" applyFont="1" applyAlignment="1">
      <alignment vertical="center"/>
    </xf>
    <xf numFmtId="0" fontId="40" fillId="0" borderId="10" xfId="0" applyFont="1" applyFill="1" applyBorder="1" applyAlignment="1">
      <alignment vertical="center" wrapText="1"/>
    </xf>
    <xf numFmtId="0" fontId="41" fillId="33" borderId="10" xfId="0" applyFont="1" applyFill="1" applyBorder="1" applyAlignment="1">
      <alignment vertical="center"/>
    </xf>
    <xf numFmtId="0" fontId="41" fillId="10" borderId="10" xfId="0" applyFont="1" applyFill="1" applyBorder="1" applyAlignment="1">
      <alignment vertical="center"/>
    </xf>
    <xf numFmtId="0" fontId="41" fillId="3" borderId="10" xfId="0" applyFont="1" applyFill="1" applyBorder="1" applyAlignment="1">
      <alignment vertical="center"/>
    </xf>
    <xf numFmtId="0" fontId="41" fillId="2" borderId="10" xfId="0" applyFont="1" applyFill="1" applyBorder="1" applyAlignment="1">
      <alignment vertical="center"/>
    </xf>
    <xf numFmtId="0" fontId="41" fillId="16" borderId="10" xfId="0" applyFont="1" applyFill="1" applyBorder="1" applyAlignment="1">
      <alignment vertical="center"/>
    </xf>
    <xf numFmtId="0" fontId="41" fillId="19" borderId="10" xfId="0" applyFont="1" applyFill="1" applyBorder="1" applyAlignment="1">
      <alignment vertical="center"/>
    </xf>
    <xf numFmtId="0" fontId="41" fillId="34" borderId="10" xfId="0" applyFont="1" applyFill="1" applyBorder="1" applyAlignment="1">
      <alignment vertical="center"/>
    </xf>
    <xf numFmtId="0" fontId="41" fillId="12" borderId="10" xfId="0" applyFont="1" applyFill="1" applyBorder="1" applyAlignment="1">
      <alignment vertical="center"/>
    </xf>
    <xf numFmtId="0" fontId="41" fillId="0" borderId="0" xfId="0" applyFont="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0" fillId="0" borderId="10" xfId="0" applyFont="1" applyBorder="1" applyAlignment="1">
      <alignment/>
    </xf>
    <xf numFmtId="0" fontId="40" fillId="0" borderId="10" xfId="0" applyFont="1" applyFill="1" applyBorder="1" applyAlignment="1">
      <alignment/>
    </xf>
    <xf numFmtId="0" fontId="40" fillId="33" borderId="10" xfId="0" applyFont="1" applyFill="1" applyBorder="1" applyAlignment="1">
      <alignment/>
    </xf>
    <xf numFmtId="0" fontId="40" fillId="10" borderId="10" xfId="0" applyFont="1" applyFill="1" applyBorder="1" applyAlignment="1">
      <alignment/>
    </xf>
    <xf numFmtId="0" fontId="40" fillId="3" borderId="10" xfId="0" applyFont="1" applyFill="1" applyBorder="1" applyAlignment="1">
      <alignment/>
    </xf>
    <xf numFmtId="0" fontId="40" fillId="2" borderId="10" xfId="0" applyFont="1" applyFill="1" applyBorder="1" applyAlignment="1">
      <alignment/>
    </xf>
    <xf numFmtId="0" fontId="40" fillId="16" borderId="10" xfId="0" applyFont="1" applyFill="1" applyBorder="1" applyAlignment="1">
      <alignment/>
    </xf>
    <xf numFmtId="0" fontId="40" fillId="19" borderId="10" xfId="0" applyFont="1" applyFill="1" applyBorder="1" applyAlignment="1">
      <alignment/>
    </xf>
    <xf numFmtId="0" fontId="40" fillId="34" borderId="10" xfId="0" applyFont="1" applyFill="1" applyBorder="1" applyAlignment="1">
      <alignment/>
    </xf>
    <xf numFmtId="0" fontId="40" fillId="12" borderId="10" xfId="0" applyFont="1" applyFill="1" applyBorder="1" applyAlignment="1">
      <alignment/>
    </xf>
    <xf numFmtId="0" fontId="40" fillId="0" borderId="0" xfId="0" applyFont="1" applyAlignment="1">
      <alignment/>
    </xf>
    <xf numFmtId="0" fontId="40" fillId="0" borderId="0" xfId="0" applyFont="1" applyFill="1" applyAlignment="1">
      <alignment/>
    </xf>
    <xf numFmtId="0" fontId="40" fillId="0" borderId="10" xfId="0" applyFont="1" applyBorder="1" applyAlignment="1">
      <alignment/>
    </xf>
    <xf numFmtId="0" fontId="40" fillId="0" borderId="10" xfId="0" applyFont="1" applyFill="1" applyBorder="1" applyAlignment="1">
      <alignment/>
    </xf>
    <xf numFmtId="0" fontId="41" fillId="33" borderId="10" xfId="0" applyFont="1" applyFill="1" applyBorder="1" applyAlignment="1">
      <alignment/>
    </xf>
    <xf numFmtId="0" fontId="41" fillId="10" borderId="10" xfId="0" applyFont="1" applyFill="1" applyBorder="1" applyAlignment="1">
      <alignment/>
    </xf>
    <xf numFmtId="0" fontId="41" fillId="3" borderId="10" xfId="0" applyFont="1" applyFill="1" applyBorder="1" applyAlignment="1">
      <alignment/>
    </xf>
    <xf numFmtId="0" fontId="41" fillId="2" borderId="10" xfId="0" applyFont="1" applyFill="1" applyBorder="1" applyAlignment="1">
      <alignment/>
    </xf>
    <xf numFmtId="0" fontId="41" fillId="16" borderId="10" xfId="0" applyFont="1" applyFill="1" applyBorder="1" applyAlignment="1">
      <alignment/>
    </xf>
    <xf numFmtId="0" fontId="41" fillId="19" borderId="10" xfId="0" applyFont="1" applyFill="1" applyBorder="1" applyAlignment="1">
      <alignment/>
    </xf>
    <xf numFmtId="0" fontId="41" fillId="34" borderId="10" xfId="0" applyFont="1" applyFill="1" applyBorder="1" applyAlignment="1">
      <alignment/>
    </xf>
    <xf numFmtId="0" fontId="41" fillId="12" borderId="10" xfId="0" applyFont="1" applyFill="1" applyBorder="1" applyAlignment="1">
      <alignment/>
    </xf>
    <xf numFmtId="0" fontId="41" fillId="0" borderId="0" xfId="0" applyFont="1" applyAlignment="1">
      <alignment/>
    </xf>
    <xf numFmtId="0" fontId="41" fillId="0" borderId="0" xfId="0" applyFont="1" applyFill="1" applyAlignment="1">
      <alignment/>
    </xf>
    <xf numFmtId="0" fontId="0" fillId="0" borderId="0" xfId="0" applyFill="1" applyBorder="1" applyAlignment="1">
      <alignment/>
    </xf>
    <xf numFmtId="0" fontId="0" fillId="0" borderId="0" xfId="0" applyAlignment="1">
      <alignment/>
    </xf>
    <xf numFmtId="0" fontId="36" fillId="19" borderId="10" xfId="0" applyFont="1" applyFill="1" applyBorder="1" applyAlignment="1">
      <alignment horizontal="center" vertical="center" wrapText="1"/>
    </xf>
    <xf numFmtId="0" fontId="36" fillId="34" borderId="10" xfId="0" applyFont="1" applyFill="1" applyBorder="1" applyAlignment="1">
      <alignment horizontal="center" vertical="center" wrapText="1"/>
    </xf>
    <xf numFmtId="0" fontId="36" fillId="12" borderId="10" xfId="0" applyFont="1" applyFill="1" applyBorder="1" applyAlignment="1">
      <alignment horizontal="center" vertical="center" wrapText="1"/>
    </xf>
    <xf numFmtId="0" fontId="36" fillId="33" borderId="10" xfId="0" applyFont="1" applyFill="1" applyBorder="1" applyAlignment="1">
      <alignment horizontal="center" vertical="center" wrapText="1"/>
    </xf>
    <xf numFmtId="0" fontId="36" fillId="10" borderId="10"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16"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42" fillId="0" borderId="10" xfId="0" applyFont="1" applyFill="1" applyBorder="1" applyAlignment="1">
      <alignment/>
    </xf>
    <xf numFmtId="10" fontId="42" fillId="33" borderId="10" xfId="0" applyNumberFormat="1" applyFont="1" applyFill="1" applyBorder="1" applyAlignment="1">
      <alignment/>
    </xf>
    <xf numFmtId="0" fontId="42" fillId="33" borderId="10" xfId="0" applyFont="1" applyFill="1" applyBorder="1" applyAlignment="1">
      <alignment/>
    </xf>
    <xf numFmtId="10" fontId="42" fillId="10" borderId="10" xfId="0" applyNumberFormat="1" applyFont="1" applyFill="1" applyBorder="1" applyAlignment="1">
      <alignment/>
    </xf>
    <xf numFmtId="0" fontId="42" fillId="10" borderId="10" xfId="0" applyFont="1" applyFill="1" applyBorder="1" applyAlignment="1">
      <alignment/>
    </xf>
    <xf numFmtId="10" fontId="42" fillId="3" borderId="10" xfId="0" applyNumberFormat="1" applyFont="1" applyFill="1" applyBorder="1" applyAlignment="1">
      <alignment/>
    </xf>
    <xf numFmtId="0" fontId="42" fillId="3" borderId="10" xfId="0" applyFont="1" applyFill="1" applyBorder="1" applyAlignment="1">
      <alignment/>
    </xf>
    <xf numFmtId="10" fontId="42" fillId="2" borderId="10" xfId="0" applyNumberFormat="1" applyFont="1" applyFill="1" applyBorder="1" applyAlignment="1">
      <alignment/>
    </xf>
    <xf numFmtId="0" fontId="42" fillId="2" borderId="10" xfId="0" applyFont="1" applyFill="1" applyBorder="1" applyAlignment="1">
      <alignment/>
    </xf>
    <xf numFmtId="10" fontId="42" fillId="16" borderId="10" xfId="0" applyNumberFormat="1" applyFont="1" applyFill="1" applyBorder="1" applyAlignment="1">
      <alignment/>
    </xf>
    <xf numFmtId="0" fontId="42" fillId="16" borderId="10" xfId="0" applyFont="1" applyFill="1" applyBorder="1" applyAlignment="1">
      <alignment/>
    </xf>
    <xf numFmtId="10" fontId="42" fillId="19" borderId="10" xfId="0" applyNumberFormat="1" applyFont="1" applyFill="1" applyBorder="1" applyAlignment="1">
      <alignment/>
    </xf>
    <xf numFmtId="0" fontId="42" fillId="19" borderId="10" xfId="0" applyFont="1" applyFill="1" applyBorder="1" applyAlignment="1">
      <alignment/>
    </xf>
    <xf numFmtId="10" fontId="42" fillId="34" borderId="10" xfId="0" applyNumberFormat="1" applyFont="1" applyFill="1" applyBorder="1" applyAlignment="1">
      <alignment/>
    </xf>
    <xf numFmtId="0" fontId="42" fillId="34" borderId="10" xfId="0" applyFont="1" applyFill="1" applyBorder="1" applyAlignment="1">
      <alignment/>
    </xf>
    <xf numFmtId="10" fontId="42" fillId="12" borderId="10" xfId="0" applyNumberFormat="1" applyFont="1" applyFill="1" applyBorder="1" applyAlignment="1">
      <alignment/>
    </xf>
    <xf numFmtId="0" fontId="42" fillId="12" borderId="10" xfId="0" applyFont="1" applyFill="1" applyBorder="1" applyAlignment="1">
      <alignment/>
    </xf>
    <xf numFmtId="0" fontId="42" fillId="0" borderId="0" xfId="0" applyFont="1" applyFill="1" applyAlignment="1">
      <alignment/>
    </xf>
    <xf numFmtId="10" fontId="42" fillId="0" borderId="0" xfId="0" applyNumberFormat="1" applyFont="1" applyFill="1" applyAlignment="1">
      <alignment/>
    </xf>
    <xf numFmtId="0" fontId="42" fillId="0" borderId="12" xfId="0" applyFont="1" applyFill="1" applyBorder="1" applyAlignment="1">
      <alignment horizontal="left" vertical="center" wrapText="1"/>
    </xf>
    <xf numFmtId="0" fontId="0" fillId="35" borderId="0" xfId="0" applyFill="1" applyAlignment="1">
      <alignment/>
    </xf>
    <xf numFmtId="0" fontId="0" fillId="35" borderId="0" xfId="0" applyFill="1" applyAlignment="1">
      <alignment horizontal="left" vertical="center" wrapText="1"/>
    </xf>
    <xf numFmtId="0" fontId="36" fillId="19" borderId="10" xfId="0" applyFont="1" applyFill="1" applyBorder="1" applyAlignment="1">
      <alignment horizontal="center" vertical="center" wrapText="1"/>
    </xf>
    <xf numFmtId="0" fontId="36" fillId="34" borderId="10" xfId="0" applyFont="1" applyFill="1" applyBorder="1" applyAlignment="1">
      <alignment horizontal="center" vertical="center" wrapText="1"/>
    </xf>
    <xf numFmtId="0" fontId="36" fillId="12" borderId="10" xfId="0" applyFont="1" applyFill="1" applyBorder="1" applyAlignment="1">
      <alignment horizontal="center" vertical="center" wrapText="1"/>
    </xf>
    <xf numFmtId="0" fontId="36" fillId="33" borderId="10" xfId="0" applyFont="1" applyFill="1" applyBorder="1" applyAlignment="1">
      <alignment horizontal="center" vertical="center" wrapText="1"/>
    </xf>
    <xf numFmtId="0" fontId="36" fillId="10" borderId="10"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16" borderId="10" xfId="0" applyFont="1" applyFill="1" applyBorder="1" applyAlignment="1">
      <alignment horizontal="center" vertical="center" wrapText="1"/>
    </xf>
    <xf numFmtId="0" fontId="43" fillId="35" borderId="0" xfId="0" applyFont="1" applyFill="1" applyAlignment="1">
      <alignment/>
    </xf>
    <xf numFmtId="0" fontId="0" fillId="35" borderId="10" xfId="0" applyFill="1" applyBorder="1" applyAlignment="1">
      <alignment/>
    </xf>
    <xf numFmtId="10" fontId="0" fillId="35" borderId="10" xfId="0" applyNumberFormat="1" applyFill="1" applyBorder="1" applyAlignment="1">
      <alignment/>
    </xf>
    <xf numFmtId="0" fontId="0" fillId="35" borderId="10" xfId="0" applyFill="1" applyBorder="1" applyAlignment="1">
      <alignment/>
    </xf>
    <xf numFmtId="10" fontId="0" fillId="35" borderId="0" xfId="0" applyNumberFormat="1" applyFill="1" applyAlignment="1">
      <alignment/>
    </xf>
    <xf numFmtId="0" fontId="44" fillId="35" borderId="0" xfId="0" applyFont="1" applyFill="1" applyAlignment="1">
      <alignment/>
    </xf>
    <xf numFmtId="0" fontId="22" fillId="35" borderId="0" xfId="0" applyFont="1" applyFill="1" applyAlignment="1">
      <alignment/>
    </xf>
    <xf numFmtId="0" fontId="0" fillId="35" borderId="0" xfId="0" applyFill="1" applyAlignment="1">
      <alignment horizontal="left" vertical="center" wrapText="1"/>
    </xf>
    <xf numFmtId="0" fontId="0" fillId="0" borderId="0" xfId="0" applyAlignment="1">
      <alignment horizontal="left"/>
    </xf>
    <xf numFmtId="0" fontId="36" fillId="19" borderId="10" xfId="0" applyFont="1" applyFill="1" applyBorder="1" applyAlignment="1">
      <alignment horizontal="center" vertical="center" wrapText="1"/>
    </xf>
    <xf numFmtId="0" fontId="36" fillId="34" borderId="10" xfId="0" applyFont="1" applyFill="1" applyBorder="1" applyAlignment="1">
      <alignment horizontal="center" vertical="center" wrapText="1"/>
    </xf>
    <xf numFmtId="0" fontId="36" fillId="12"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33" borderId="10" xfId="0" applyFont="1" applyFill="1" applyBorder="1" applyAlignment="1">
      <alignment horizontal="center" vertical="center" wrapText="1"/>
    </xf>
    <xf numFmtId="0" fontId="36" fillId="10" borderId="10"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16" borderId="10" xfId="0" applyFont="1" applyFill="1" applyBorder="1" applyAlignment="1">
      <alignment horizontal="center" vertical="center" wrapText="1"/>
    </xf>
    <xf numFmtId="0" fontId="36"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23</xdr:row>
      <xdr:rowOff>76200</xdr:rowOff>
    </xdr:from>
    <xdr:to>
      <xdr:col>11</xdr:col>
      <xdr:colOff>381000</xdr:colOff>
      <xdr:row>42</xdr:row>
      <xdr:rowOff>57150</xdr:rowOff>
    </xdr:to>
    <xdr:pic>
      <xdr:nvPicPr>
        <xdr:cNvPr id="1" name="Picture 3"/>
        <xdr:cNvPicPr preferRelativeResize="1">
          <a:picLocks noChangeAspect="1"/>
        </xdr:cNvPicPr>
      </xdr:nvPicPr>
      <xdr:blipFill>
        <a:blip r:embed="rId1"/>
        <a:stretch>
          <a:fillRect/>
        </a:stretch>
      </xdr:blipFill>
      <xdr:spPr>
        <a:xfrm>
          <a:off x="1143000" y="10077450"/>
          <a:ext cx="5991225" cy="3600450"/>
        </a:xfrm>
        <a:prstGeom prst="rect">
          <a:avLst/>
        </a:prstGeom>
        <a:noFill/>
        <a:ln w="9525" cmpd="sng">
          <a:noFill/>
        </a:ln>
      </xdr:spPr>
    </xdr:pic>
    <xdr:clientData/>
  </xdr:twoCellAnchor>
  <xdr:twoCellAnchor editAs="oneCell">
    <xdr:from>
      <xdr:col>1</xdr:col>
      <xdr:colOff>152400</xdr:colOff>
      <xdr:row>10</xdr:row>
      <xdr:rowOff>76200</xdr:rowOff>
    </xdr:from>
    <xdr:to>
      <xdr:col>17</xdr:col>
      <xdr:colOff>9525</xdr:colOff>
      <xdr:row>15</xdr:row>
      <xdr:rowOff>495300</xdr:rowOff>
    </xdr:to>
    <xdr:pic>
      <xdr:nvPicPr>
        <xdr:cNvPr id="2" name="Picture 6"/>
        <xdr:cNvPicPr preferRelativeResize="1">
          <a:picLocks noChangeAspect="1"/>
        </xdr:cNvPicPr>
      </xdr:nvPicPr>
      <xdr:blipFill>
        <a:blip r:embed="rId2"/>
        <a:stretch>
          <a:fillRect/>
        </a:stretch>
      </xdr:blipFill>
      <xdr:spPr>
        <a:xfrm>
          <a:off x="809625" y="4114800"/>
          <a:ext cx="9610725" cy="327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R51"/>
  <sheetViews>
    <sheetView zoomScale="90" zoomScaleNormal="90" zoomScalePageLayoutView="0" workbookViewId="0" topLeftCell="A10">
      <selection activeCell="B18" sqref="B18:R18"/>
    </sheetView>
  </sheetViews>
  <sheetFormatPr defaultColWidth="9.140625" defaultRowHeight="15"/>
  <cols>
    <col min="1" max="1" width="9.8515625" style="240" customWidth="1"/>
    <col min="2" max="16384" width="9.140625" style="240" customWidth="1"/>
  </cols>
  <sheetData>
    <row r="2" ht="23.25">
      <c r="B2" s="255" t="s">
        <v>137</v>
      </c>
    </row>
    <row r="3" spans="2:18" ht="102.75" customHeight="1">
      <c r="B3" s="257" t="s">
        <v>152</v>
      </c>
      <c r="C3" s="257"/>
      <c r="D3" s="257"/>
      <c r="E3" s="257"/>
      <c r="F3" s="257"/>
      <c r="G3" s="257"/>
      <c r="H3" s="257"/>
      <c r="I3" s="257"/>
      <c r="J3" s="257"/>
      <c r="K3" s="257"/>
      <c r="L3" s="257"/>
      <c r="M3" s="257"/>
      <c r="N3" s="257"/>
      <c r="O3" s="257"/>
      <c r="P3" s="257"/>
      <c r="Q3" s="257"/>
      <c r="R3" s="257"/>
    </row>
    <row r="5" ht="23.25">
      <c r="B5" s="255" t="s">
        <v>143</v>
      </c>
    </row>
    <row r="6" spans="2:18" ht="32.25" customHeight="1">
      <c r="B6" s="257" t="s">
        <v>151</v>
      </c>
      <c r="C6" s="257"/>
      <c r="D6" s="257"/>
      <c r="E6" s="257"/>
      <c r="F6" s="257"/>
      <c r="G6" s="257"/>
      <c r="H6" s="257"/>
      <c r="I6" s="257"/>
      <c r="J6" s="257"/>
      <c r="K6" s="257"/>
      <c r="L6" s="257"/>
      <c r="M6" s="257"/>
      <c r="N6" s="257"/>
      <c r="O6" s="257"/>
      <c r="P6" s="257"/>
      <c r="Q6" s="257"/>
      <c r="R6" s="257"/>
    </row>
    <row r="7" spans="2:18" ht="30.75" customHeight="1">
      <c r="B7" s="257" t="s">
        <v>145</v>
      </c>
      <c r="C7" s="257"/>
      <c r="D7" s="257"/>
      <c r="E7" s="257"/>
      <c r="F7" s="257"/>
      <c r="G7" s="257"/>
      <c r="H7" s="257"/>
      <c r="I7" s="257"/>
      <c r="J7" s="257"/>
      <c r="K7" s="257"/>
      <c r="L7" s="257"/>
      <c r="M7" s="257"/>
      <c r="N7" s="257"/>
      <c r="O7" s="257"/>
      <c r="P7" s="257"/>
      <c r="Q7" s="257"/>
      <c r="R7" s="257"/>
    </row>
    <row r="8" spans="2:18" ht="45" customHeight="1">
      <c r="B8" s="257" t="s">
        <v>150</v>
      </c>
      <c r="C8" s="257"/>
      <c r="D8" s="257"/>
      <c r="E8" s="257"/>
      <c r="F8" s="257"/>
      <c r="G8" s="257"/>
      <c r="H8" s="257"/>
      <c r="I8" s="257"/>
      <c r="J8" s="257"/>
      <c r="K8" s="257"/>
      <c r="L8" s="257"/>
      <c r="M8" s="257"/>
      <c r="N8" s="257"/>
      <c r="O8" s="257"/>
      <c r="P8" s="257"/>
      <c r="Q8" s="257"/>
      <c r="R8" s="257"/>
    </row>
    <row r="9" spans="2:18" ht="12" customHeight="1">
      <c r="B9" s="241"/>
      <c r="C9" s="241"/>
      <c r="D9" s="241"/>
      <c r="E9" s="241"/>
      <c r="F9" s="241"/>
      <c r="G9" s="241"/>
      <c r="H9" s="241"/>
      <c r="I9" s="241"/>
      <c r="J9" s="241"/>
      <c r="K9" s="241"/>
      <c r="L9" s="241"/>
      <c r="M9" s="241"/>
      <c r="N9" s="241"/>
      <c r="O9" s="241"/>
      <c r="P9" s="241"/>
      <c r="Q9" s="241"/>
      <c r="R9" s="241"/>
    </row>
    <row r="10" ht="18.75">
      <c r="C10" s="250" t="s">
        <v>142</v>
      </c>
    </row>
    <row r="11" spans="2:18" ht="45" customHeight="1">
      <c r="B11" s="241"/>
      <c r="C11" s="241"/>
      <c r="D11" s="241"/>
      <c r="E11" s="241"/>
      <c r="F11" s="241"/>
      <c r="G11" s="241"/>
      <c r="H11" s="241"/>
      <c r="I11" s="241"/>
      <c r="J11" s="241"/>
      <c r="K11" s="241"/>
      <c r="L11" s="241"/>
      <c r="M11" s="241"/>
      <c r="N11" s="241"/>
      <c r="O11" s="241"/>
      <c r="P11" s="241"/>
      <c r="Q11" s="241"/>
      <c r="R11" s="241"/>
    </row>
    <row r="12" spans="2:18" ht="45" customHeight="1">
      <c r="B12" s="241"/>
      <c r="C12" s="241"/>
      <c r="D12" s="241"/>
      <c r="E12" s="241"/>
      <c r="F12" s="241"/>
      <c r="G12" s="241"/>
      <c r="H12" s="241"/>
      <c r="I12" s="241"/>
      <c r="J12" s="241"/>
      <c r="K12" s="241"/>
      <c r="L12" s="241"/>
      <c r="M12" s="241"/>
      <c r="N12" s="241"/>
      <c r="O12" s="241"/>
      <c r="P12" s="241"/>
      <c r="Q12" s="241"/>
      <c r="R12" s="241"/>
    </row>
    <row r="13" spans="2:18" ht="45" customHeight="1">
      <c r="B13" s="241"/>
      <c r="C13" s="241"/>
      <c r="D13" s="241"/>
      <c r="E13" s="241"/>
      <c r="F13" s="241"/>
      <c r="G13" s="241"/>
      <c r="H13" s="241"/>
      <c r="I13" s="241"/>
      <c r="J13" s="241"/>
      <c r="K13" s="241"/>
      <c r="L13" s="241"/>
      <c r="M13" s="241"/>
      <c r="N13" s="241"/>
      <c r="O13" s="241"/>
      <c r="P13" s="241"/>
      <c r="Q13" s="241"/>
      <c r="R13" s="241"/>
    </row>
    <row r="14" spans="2:18" ht="45" customHeight="1">
      <c r="B14" s="241"/>
      <c r="C14" s="241"/>
      <c r="D14" s="241"/>
      <c r="E14" s="241"/>
      <c r="F14" s="241"/>
      <c r="G14" s="241"/>
      <c r="H14" s="241"/>
      <c r="I14" s="241"/>
      <c r="J14" s="241"/>
      <c r="K14" s="241"/>
      <c r="L14" s="241"/>
      <c r="M14" s="241"/>
      <c r="N14" s="241"/>
      <c r="O14" s="241"/>
      <c r="P14" s="241"/>
      <c r="Q14" s="241"/>
      <c r="R14" s="241"/>
    </row>
    <row r="15" spans="2:18" ht="45" customHeight="1">
      <c r="B15" s="241"/>
      <c r="C15" s="241"/>
      <c r="D15" s="241"/>
      <c r="E15" s="241"/>
      <c r="F15" s="241"/>
      <c r="G15" s="241"/>
      <c r="H15" s="241"/>
      <c r="I15" s="241"/>
      <c r="J15" s="241"/>
      <c r="K15" s="241"/>
      <c r="L15" s="241"/>
      <c r="M15" s="241"/>
      <c r="N15" s="241"/>
      <c r="O15" s="241"/>
      <c r="P15" s="241"/>
      <c r="Q15" s="241"/>
      <c r="R15" s="241"/>
    </row>
    <row r="16" spans="2:18" ht="45" customHeight="1">
      <c r="B16" s="241"/>
      <c r="C16" s="241"/>
      <c r="D16" s="241"/>
      <c r="E16" s="241"/>
      <c r="F16" s="241"/>
      <c r="G16" s="241"/>
      <c r="H16" s="241"/>
      <c r="I16" s="241"/>
      <c r="J16" s="241"/>
      <c r="K16" s="241"/>
      <c r="L16" s="241"/>
      <c r="M16" s="241"/>
      <c r="N16" s="241"/>
      <c r="O16" s="241"/>
      <c r="P16" s="241"/>
      <c r="Q16" s="241"/>
      <c r="R16" s="241"/>
    </row>
    <row r="17" spans="2:18" ht="30.75" customHeight="1">
      <c r="B17" s="257" t="s">
        <v>153</v>
      </c>
      <c r="C17" s="257"/>
      <c r="D17" s="257"/>
      <c r="E17" s="257"/>
      <c r="F17" s="257"/>
      <c r="G17" s="257"/>
      <c r="H17" s="257"/>
      <c r="I17" s="257"/>
      <c r="J17" s="257"/>
      <c r="K17" s="257"/>
      <c r="L17" s="257"/>
      <c r="M17" s="257"/>
      <c r="N17" s="257"/>
      <c r="O17" s="257"/>
      <c r="P17" s="257"/>
      <c r="Q17" s="257"/>
      <c r="R17" s="257"/>
    </row>
    <row r="18" spans="2:18" ht="15">
      <c r="B18" s="257" t="s">
        <v>141</v>
      </c>
      <c r="C18" s="257"/>
      <c r="D18" s="257"/>
      <c r="E18" s="257"/>
      <c r="F18" s="257"/>
      <c r="G18" s="257"/>
      <c r="H18" s="257"/>
      <c r="I18" s="257"/>
      <c r="J18" s="257"/>
      <c r="K18" s="257"/>
      <c r="L18" s="257"/>
      <c r="M18" s="257"/>
      <c r="N18" s="257"/>
      <c r="O18" s="257"/>
      <c r="P18" s="257"/>
      <c r="Q18" s="257"/>
      <c r="R18" s="257"/>
    </row>
    <row r="21" ht="23.25">
      <c r="B21" s="255" t="s">
        <v>144</v>
      </c>
    </row>
    <row r="22" spans="2:12" ht="85.5" customHeight="1">
      <c r="B22" s="257" t="s">
        <v>146</v>
      </c>
      <c r="C22" s="257"/>
      <c r="D22" s="257"/>
      <c r="E22" s="257"/>
      <c r="F22" s="257"/>
      <c r="G22" s="257"/>
      <c r="H22" s="257"/>
      <c r="I22" s="257"/>
      <c r="J22" s="257"/>
      <c r="K22" s="257"/>
      <c r="L22" s="257"/>
    </row>
    <row r="24" ht="15"/>
    <row r="25" ht="15"/>
    <row r="26" ht="15"/>
    <row r="27" ht="15"/>
    <row r="28" ht="15"/>
    <row r="29" ht="15"/>
    <row r="30" ht="15"/>
    <row r="31" ht="15"/>
    <row r="32" ht="15"/>
    <row r="33" ht="15"/>
    <row r="34" ht="15"/>
    <row r="35" ht="15"/>
    <row r="36" ht="15"/>
    <row r="37" ht="15"/>
    <row r="38" ht="15"/>
    <row r="39" ht="15"/>
    <row r="40" ht="15"/>
    <row r="41" ht="15"/>
    <row r="42" ht="15"/>
    <row r="43" ht="15"/>
    <row r="51" ht="15">
      <c r="D51" s="256" t="s">
        <v>149</v>
      </c>
    </row>
  </sheetData>
  <sheetProtection formatCells="0" formatColumns="0" formatRows="0" insertColumns="0" insertRows="0"/>
  <mergeCells count="7">
    <mergeCell ref="B22:L22"/>
    <mergeCell ref="B3:R3"/>
    <mergeCell ref="B6:R6"/>
    <mergeCell ref="B7:R7"/>
    <mergeCell ref="B17:R17"/>
    <mergeCell ref="B18:R18"/>
    <mergeCell ref="B8:R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D92"/>
  <sheetViews>
    <sheetView tabSelected="1" zoomScale="90" zoomScaleNormal="9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07" sqref="B107"/>
    </sheetView>
  </sheetViews>
  <sheetFormatPr defaultColWidth="9.140625" defaultRowHeight="15"/>
  <cols>
    <col min="1" max="1" width="58.140625" style="114" customWidth="1"/>
    <col min="2" max="2" width="8.57421875" style="114" bestFit="1" customWidth="1"/>
    <col min="3" max="3" width="7.57421875" style="114" bestFit="1" customWidth="1"/>
    <col min="4" max="4" width="8.57421875" style="114" bestFit="1" customWidth="1"/>
    <col min="5" max="5" width="7.57421875" style="114" bestFit="1" customWidth="1"/>
    <col min="6" max="6" width="8.57421875" style="114" bestFit="1" customWidth="1"/>
    <col min="7" max="7" width="7.57421875" style="114" bestFit="1" customWidth="1"/>
    <col min="8" max="8" width="8.57421875" style="114" bestFit="1" customWidth="1"/>
    <col min="9" max="9" width="8.140625" style="114" customWidth="1"/>
    <col min="10" max="10" width="8.57421875" style="114" bestFit="1" customWidth="1"/>
    <col min="11" max="11" width="7.57421875" style="114" bestFit="1" customWidth="1"/>
    <col min="12" max="12" width="8.57421875" style="114" bestFit="1" customWidth="1"/>
    <col min="13" max="13" width="7.57421875" style="114" bestFit="1" customWidth="1"/>
    <col min="14" max="14" width="8.57421875" style="114" bestFit="1" customWidth="1"/>
    <col min="15" max="15" width="7.57421875" style="114" bestFit="1" customWidth="1"/>
    <col min="16" max="16" width="8.57421875" style="114" bestFit="1" customWidth="1"/>
    <col min="17" max="17" width="9.00390625" style="114" customWidth="1"/>
    <col min="18" max="16384" width="9.140625" style="114" customWidth="1"/>
  </cols>
  <sheetData>
    <row r="1" spans="1:17" s="8" customFormat="1" ht="30.75" customHeight="1">
      <c r="A1" s="262" t="s">
        <v>123</v>
      </c>
      <c r="B1" s="264" t="s">
        <v>0</v>
      </c>
      <c r="C1" s="264"/>
      <c r="D1" s="265" t="s">
        <v>1</v>
      </c>
      <c r="E1" s="265"/>
      <c r="F1" s="266" t="s">
        <v>2</v>
      </c>
      <c r="G1" s="266"/>
      <c r="H1" s="267" t="s">
        <v>11</v>
      </c>
      <c r="I1" s="267"/>
      <c r="J1" s="268" t="s">
        <v>10</v>
      </c>
      <c r="K1" s="268"/>
      <c r="L1" s="259" t="s">
        <v>9</v>
      </c>
      <c r="M1" s="259"/>
      <c r="N1" s="260" t="s">
        <v>12</v>
      </c>
      <c r="O1" s="260"/>
      <c r="P1" s="261" t="s">
        <v>13</v>
      </c>
      <c r="Q1" s="261"/>
    </row>
    <row r="2" spans="1:17" ht="30.75" thickBot="1">
      <c r="A2" s="263"/>
      <c r="B2" s="25" t="s">
        <v>80</v>
      </c>
      <c r="C2" s="25" t="s">
        <v>81</v>
      </c>
      <c r="D2" s="23" t="s">
        <v>80</v>
      </c>
      <c r="E2" s="23" t="s">
        <v>81</v>
      </c>
      <c r="F2" s="21" t="s">
        <v>80</v>
      </c>
      <c r="G2" s="21" t="s">
        <v>81</v>
      </c>
      <c r="H2" s="19" t="s">
        <v>80</v>
      </c>
      <c r="I2" s="19" t="s">
        <v>81</v>
      </c>
      <c r="J2" s="29" t="s">
        <v>80</v>
      </c>
      <c r="K2" s="29" t="s">
        <v>81</v>
      </c>
      <c r="L2" s="31" t="s">
        <v>80</v>
      </c>
      <c r="M2" s="31" t="s">
        <v>81</v>
      </c>
      <c r="N2" s="33" t="s">
        <v>80</v>
      </c>
      <c r="O2" s="33" t="s">
        <v>81</v>
      </c>
      <c r="P2" s="27" t="s">
        <v>80</v>
      </c>
      <c r="Q2" s="27" t="s">
        <v>81</v>
      </c>
    </row>
    <row r="3" spans="1:17" s="144" customFormat="1" ht="15.75" thickTop="1">
      <c r="A3" s="135" t="s">
        <v>21</v>
      </c>
      <c r="B3" s="136"/>
      <c r="C3" s="136"/>
      <c r="D3" s="137"/>
      <c r="E3" s="137"/>
      <c r="F3" s="138"/>
      <c r="G3" s="138"/>
      <c r="H3" s="139"/>
      <c r="I3" s="139"/>
      <c r="J3" s="140"/>
      <c r="K3" s="140"/>
      <c r="L3" s="141"/>
      <c r="M3" s="141"/>
      <c r="N3" s="142"/>
      <c r="O3" s="142"/>
      <c r="P3" s="143"/>
      <c r="Q3" s="143"/>
    </row>
    <row r="4" spans="1:17" s="172" customFormat="1" ht="15">
      <c r="A4" s="163" t="s">
        <v>5</v>
      </c>
      <c r="B4" s="164">
        <v>4</v>
      </c>
      <c r="C4" s="164"/>
      <c r="D4" s="165">
        <v>23</v>
      </c>
      <c r="E4" s="165"/>
      <c r="F4" s="166">
        <v>44</v>
      </c>
      <c r="G4" s="166"/>
      <c r="H4" s="167">
        <v>38</v>
      </c>
      <c r="I4" s="167"/>
      <c r="J4" s="168">
        <v>36</v>
      </c>
      <c r="K4" s="168"/>
      <c r="L4" s="169">
        <v>27</v>
      </c>
      <c r="M4" s="169"/>
      <c r="N4" s="170">
        <v>20</v>
      </c>
      <c r="O4" s="170"/>
      <c r="P4" s="171">
        <v>39</v>
      </c>
      <c r="Q4" s="171"/>
    </row>
    <row r="5" spans="1:17" ht="15">
      <c r="A5" s="123" t="s">
        <v>32</v>
      </c>
      <c r="B5" s="124">
        <v>2</v>
      </c>
      <c r="C5" s="115">
        <v>1</v>
      </c>
      <c r="D5" s="125">
        <v>16</v>
      </c>
      <c r="E5" s="116">
        <v>3</v>
      </c>
      <c r="F5" s="126">
        <v>38</v>
      </c>
      <c r="G5" s="117">
        <v>7</v>
      </c>
      <c r="H5" s="127">
        <v>42</v>
      </c>
      <c r="I5" s="118">
        <v>8</v>
      </c>
      <c r="J5" s="128">
        <v>26</v>
      </c>
      <c r="K5" s="119">
        <v>6</v>
      </c>
      <c r="L5" s="129">
        <v>14</v>
      </c>
      <c r="M5" s="120">
        <v>2</v>
      </c>
      <c r="N5" s="130">
        <v>17</v>
      </c>
      <c r="O5" s="121">
        <v>4</v>
      </c>
      <c r="P5" s="131">
        <v>24</v>
      </c>
      <c r="Q5" s="122">
        <v>5</v>
      </c>
    </row>
    <row r="6" spans="1:17" ht="30">
      <c r="A6" s="123" t="s">
        <v>33</v>
      </c>
      <c r="B6" s="124">
        <v>51</v>
      </c>
      <c r="C6" s="115">
        <v>8</v>
      </c>
      <c r="D6" s="125">
        <v>19</v>
      </c>
      <c r="E6" s="116">
        <v>4</v>
      </c>
      <c r="F6" s="126">
        <v>23</v>
      </c>
      <c r="G6" s="117">
        <v>5</v>
      </c>
      <c r="H6" s="127">
        <v>32</v>
      </c>
      <c r="I6" s="118">
        <v>6</v>
      </c>
      <c r="J6" s="128">
        <v>16</v>
      </c>
      <c r="K6" s="119">
        <v>3</v>
      </c>
      <c r="L6" s="129">
        <v>3</v>
      </c>
      <c r="M6" s="120">
        <v>1</v>
      </c>
      <c r="N6" s="130">
        <v>9</v>
      </c>
      <c r="O6" s="121">
        <v>2</v>
      </c>
      <c r="P6" s="131">
        <v>37</v>
      </c>
      <c r="Q6" s="122">
        <v>7</v>
      </c>
    </row>
    <row r="7" spans="1:17" ht="30">
      <c r="A7" s="123" t="s">
        <v>34</v>
      </c>
      <c r="B7" s="124">
        <v>39</v>
      </c>
      <c r="C7" s="115">
        <v>5</v>
      </c>
      <c r="D7" s="125">
        <v>31</v>
      </c>
      <c r="E7" s="116">
        <v>4</v>
      </c>
      <c r="F7" s="126">
        <v>40</v>
      </c>
      <c r="G7" s="117">
        <v>7</v>
      </c>
      <c r="H7" s="127">
        <v>29</v>
      </c>
      <c r="I7" s="118">
        <v>3</v>
      </c>
      <c r="J7" s="128">
        <v>41</v>
      </c>
      <c r="K7" s="119">
        <v>6</v>
      </c>
      <c r="L7" s="129">
        <v>48</v>
      </c>
      <c r="M7" s="120">
        <v>8</v>
      </c>
      <c r="N7" s="130">
        <v>14</v>
      </c>
      <c r="O7" s="121">
        <v>1</v>
      </c>
      <c r="P7" s="131">
        <v>16</v>
      </c>
      <c r="Q7" s="122">
        <v>2</v>
      </c>
    </row>
    <row r="8" spans="1:17" ht="30">
      <c r="A8" s="123" t="s">
        <v>35</v>
      </c>
      <c r="B8" s="124">
        <v>2</v>
      </c>
      <c r="C8" s="115">
        <v>1</v>
      </c>
      <c r="D8" s="125">
        <v>10</v>
      </c>
      <c r="E8" s="116">
        <v>2</v>
      </c>
      <c r="F8" s="126">
        <v>17</v>
      </c>
      <c r="G8" s="117">
        <v>4</v>
      </c>
      <c r="H8" s="127">
        <v>25</v>
      </c>
      <c r="I8" s="118">
        <v>6</v>
      </c>
      <c r="J8" s="128">
        <v>18</v>
      </c>
      <c r="K8" s="119">
        <v>5</v>
      </c>
      <c r="L8" s="129">
        <v>12</v>
      </c>
      <c r="M8" s="120">
        <v>3</v>
      </c>
      <c r="N8" s="130">
        <v>34</v>
      </c>
      <c r="O8" s="121">
        <v>8</v>
      </c>
      <c r="P8" s="131">
        <v>28</v>
      </c>
      <c r="Q8" s="122">
        <v>7</v>
      </c>
    </row>
    <row r="9" spans="1:17" ht="15">
      <c r="A9" s="123" t="s">
        <v>36</v>
      </c>
      <c r="B9" s="124">
        <v>11</v>
      </c>
      <c r="C9" s="115">
        <v>2</v>
      </c>
      <c r="D9" s="125">
        <v>31</v>
      </c>
      <c r="E9" s="116">
        <v>4</v>
      </c>
      <c r="F9" s="126">
        <v>5</v>
      </c>
      <c r="G9" s="117">
        <v>1</v>
      </c>
      <c r="H9" s="127">
        <v>27</v>
      </c>
      <c r="I9" s="118">
        <v>3</v>
      </c>
      <c r="J9" s="128">
        <v>45</v>
      </c>
      <c r="K9" s="119">
        <v>6</v>
      </c>
      <c r="L9" s="129">
        <v>51</v>
      </c>
      <c r="M9" s="120">
        <v>8</v>
      </c>
      <c r="N9" s="130">
        <v>38</v>
      </c>
      <c r="O9" s="121">
        <v>5</v>
      </c>
      <c r="P9" s="131">
        <v>48</v>
      </c>
      <c r="Q9" s="122">
        <v>7</v>
      </c>
    </row>
    <row r="10" spans="1:17" ht="15">
      <c r="A10" s="123" t="s">
        <v>38</v>
      </c>
      <c r="B10" s="124">
        <v>44</v>
      </c>
      <c r="C10" s="115">
        <v>8</v>
      </c>
      <c r="D10" s="125">
        <v>42</v>
      </c>
      <c r="E10" s="116">
        <v>7</v>
      </c>
      <c r="F10" s="126">
        <v>30</v>
      </c>
      <c r="G10" s="117">
        <v>5</v>
      </c>
      <c r="H10" s="127">
        <v>31</v>
      </c>
      <c r="I10" s="118">
        <v>6</v>
      </c>
      <c r="J10" s="128">
        <v>12</v>
      </c>
      <c r="K10" s="119">
        <v>3</v>
      </c>
      <c r="L10" s="129">
        <v>6</v>
      </c>
      <c r="M10" s="120">
        <v>1</v>
      </c>
      <c r="N10" s="130">
        <v>9</v>
      </c>
      <c r="O10" s="121">
        <v>2</v>
      </c>
      <c r="P10" s="131">
        <v>24</v>
      </c>
      <c r="Q10" s="122">
        <v>4</v>
      </c>
    </row>
    <row r="11" spans="1:17" ht="30">
      <c r="A11" s="123" t="s">
        <v>39</v>
      </c>
      <c r="B11" s="124">
        <v>38</v>
      </c>
      <c r="C11" s="115">
        <v>4</v>
      </c>
      <c r="D11" s="125">
        <v>43</v>
      </c>
      <c r="E11" s="116">
        <v>5</v>
      </c>
      <c r="F11" s="126">
        <v>55</v>
      </c>
      <c r="G11" s="117">
        <v>8</v>
      </c>
      <c r="H11" s="127">
        <v>32</v>
      </c>
      <c r="I11" s="118">
        <v>2</v>
      </c>
      <c r="J11" s="128">
        <v>50</v>
      </c>
      <c r="K11" s="119">
        <v>6</v>
      </c>
      <c r="L11" s="129">
        <v>37</v>
      </c>
      <c r="M11" s="120">
        <v>3</v>
      </c>
      <c r="N11" s="130">
        <v>7</v>
      </c>
      <c r="O11" s="121">
        <v>1</v>
      </c>
      <c r="P11" s="131">
        <v>53</v>
      </c>
      <c r="Q11" s="122">
        <v>7</v>
      </c>
    </row>
    <row r="12" spans="1:17" ht="15">
      <c r="A12" s="123" t="s">
        <v>40</v>
      </c>
      <c r="B12" s="124">
        <v>5</v>
      </c>
      <c r="C12" s="115">
        <v>1</v>
      </c>
      <c r="D12" s="125">
        <v>14</v>
      </c>
      <c r="E12" s="116">
        <v>2</v>
      </c>
      <c r="F12" s="126">
        <v>44</v>
      </c>
      <c r="G12" s="117">
        <v>7</v>
      </c>
      <c r="H12" s="127">
        <v>53</v>
      </c>
      <c r="I12" s="118">
        <v>8</v>
      </c>
      <c r="J12" s="128">
        <v>36</v>
      </c>
      <c r="K12" s="119">
        <v>5</v>
      </c>
      <c r="L12" s="129">
        <v>25</v>
      </c>
      <c r="M12" s="120">
        <v>4</v>
      </c>
      <c r="N12" s="130">
        <v>20</v>
      </c>
      <c r="O12" s="121">
        <v>3</v>
      </c>
      <c r="P12" s="131">
        <v>38</v>
      </c>
      <c r="Q12" s="122">
        <v>6</v>
      </c>
    </row>
    <row r="13" spans="1:17" ht="15">
      <c r="A13" s="123" t="s">
        <v>41</v>
      </c>
      <c r="B13" s="124">
        <v>4</v>
      </c>
      <c r="C13" s="115">
        <v>1</v>
      </c>
      <c r="D13" s="125">
        <v>10</v>
      </c>
      <c r="E13" s="116">
        <v>2</v>
      </c>
      <c r="F13" s="126">
        <v>44</v>
      </c>
      <c r="G13" s="117">
        <v>7</v>
      </c>
      <c r="H13" s="127">
        <v>48</v>
      </c>
      <c r="I13" s="118">
        <v>8</v>
      </c>
      <c r="J13" s="128">
        <v>36</v>
      </c>
      <c r="K13" s="119">
        <v>6</v>
      </c>
      <c r="L13" s="129">
        <v>19</v>
      </c>
      <c r="M13" s="120">
        <v>3</v>
      </c>
      <c r="N13" s="130">
        <v>26</v>
      </c>
      <c r="O13" s="121">
        <v>4</v>
      </c>
      <c r="P13" s="131">
        <v>30</v>
      </c>
      <c r="Q13" s="122">
        <v>5</v>
      </c>
    </row>
    <row r="14" spans="1:17" ht="15">
      <c r="A14" s="132" t="s">
        <v>27</v>
      </c>
      <c r="B14" s="124" t="s">
        <v>28</v>
      </c>
      <c r="C14" s="115">
        <v>1</v>
      </c>
      <c r="D14" s="125" t="s">
        <v>28</v>
      </c>
      <c r="E14" s="116">
        <v>3</v>
      </c>
      <c r="F14" s="126" t="s">
        <v>28</v>
      </c>
      <c r="G14" s="117">
        <v>6</v>
      </c>
      <c r="H14" s="127" t="s">
        <v>28</v>
      </c>
      <c r="I14" s="118">
        <v>8</v>
      </c>
      <c r="J14" s="128" t="s">
        <v>28</v>
      </c>
      <c r="K14" s="119">
        <v>4</v>
      </c>
      <c r="L14" s="129" t="s">
        <v>28</v>
      </c>
      <c r="M14" s="120">
        <v>2</v>
      </c>
      <c r="N14" s="130" t="s">
        <v>28</v>
      </c>
      <c r="O14" s="121">
        <v>5</v>
      </c>
      <c r="P14" s="131" t="s">
        <v>28</v>
      </c>
      <c r="Q14" s="122">
        <v>7</v>
      </c>
    </row>
    <row r="15" spans="1:17" s="144" customFormat="1" ht="15">
      <c r="A15" s="145" t="s">
        <v>22</v>
      </c>
      <c r="B15" s="146"/>
      <c r="C15" s="147"/>
      <c r="D15" s="148"/>
      <c r="E15" s="149"/>
      <c r="F15" s="150"/>
      <c r="G15" s="151"/>
      <c r="H15" s="152"/>
      <c r="I15" s="153"/>
      <c r="J15" s="154"/>
      <c r="K15" s="155"/>
      <c r="L15" s="156"/>
      <c r="M15" s="157"/>
      <c r="N15" s="158"/>
      <c r="O15" s="159"/>
      <c r="P15" s="160"/>
      <c r="Q15" s="161"/>
    </row>
    <row r="16" spans="1:17" ht="15">
      <c r="A16" s="133" t="s">
        <v>45</v>
      </c>
      <c r="B16" s="124" t="s">
        <v>28</v>
      </c>
      <c r="C16" s="115">
        <v>1</v>
      </c>
      <c r="D16" s="125" t="s">
        <v>28</v>
      </c>
      <c r="E16" s="116">
        <v>2</v>
      </c>
      <c r="F16" s="126" t="s">
        <v>28</v>
      </c>
      <c r="G16" s="117">
        <v>3</v>
      </c>
      <c r="H16" s="127" t="s">
        <v>28</v>
      </c>
      <c r="I16" s="118">
        <v>7</v>
      </c>
      <c r="J16" s="128" t="s">
        <v>28</v>
      </c>
      <c r="K16" s="119">
        <v>4</v>
      </c>
      <c r="L16" s="129" t="s">
        <v>28</v>
      </c>
      <c r="M16" s="120">
        <v>5</v>
      </c>
      <c r="N16" s="130" t="s">
        <v>28</v>
      </c>
      <c r="O16" s="121">
        <v>6</v>
      </c>
      <c r="P16" s="131" t="s">
        <v>28</v>
      </c>
      <c r="Q16" s="122">
        <v>8</v>
      </c>
    </row>
    <row r="17" spans="1:17" ht="15">
      <c r="A17" s="133" t="s">
        <v>29</v>
      </c>
      <c r="B17" s="124" t="s">
        <v>28</v>
      </c>
      <c r="C17" s="115">
        <v>4</v>
      </c>
      <c r="D17" s="125" t="s">
        <v>28</v>
      </c>
      <c r="E17" s="116">
        <v>5</v>
      </c>
      <c r="F17" s="126" t="s">
        <v>28</v>
      </c>
      <c r="G17" s="117">
        <v>3</v>
      </c>
      <c r="H17" s="127" t="s">
        <v>28</v>
      </c>
      <c r="I17" s="118">
        <v>1</v>
      </c>
      <c r="J17" s="128" t="s">
        <v>28</v>
      </c>
      <c r="K17" s="119">
        <v>2</v>
      </c>
      <c r="L17" s="129" t="s">
        <v>28</v>
      </c>
      <c r="M17" s="120">
        <v>7</v>
      </c>
      <c r="N17" s="130" t="s">
        <v>28</v>
      </c>
      <c r="O17" s="121">
        <v>6</v>
      </c>
      <c r="P17" s="131" t="s">
        <v>28</v>
      </c>
      <c r="Q17" s="122">
        <v>8</v>
      </c>
    </row>
    <row r="18" spans="1:17" ht="15">
      <c r="A18" s="133" t="s">
        <v>46</v>
      </c>
      <c r="B18" s="124" t="s">
        <v>28</v>
      </c>
      <c r="C18" s="115">
        <v>8</v>
      </c>
      <c r="D18" s="125" t="s">
        <v>28</v>
      </c>
      <c r="E18" s="116">
        <v>7</v>
      </c>
      <c r="F18" s="126" t="s">
        <v>28</v>
      </c>
      <c r="G18" s="117">
        <v>2</v>
      </c>
      <c r="H18" s="127" t="s">
        <v>28</v>
      </c>
      <c r="I18" s="118">
        <v>1</v>
      </c>
      <c r="J18" s="128" t="s">
        <v>28</v>
      </c>
      <c r="K18" s="119">
        <v>4</v>
      </c>
      <c r="L18" s="129" t="s">
        <v>28</v>
      </c>
      <c r="M18" s="120">
        <v>5</v>
      </c>
      <c r="N18" s="130" t="s">
        <v>28</v>
      </c>
      <c r="O18" s="121">
        <v>6</v>
      </c>
      <c r="P18" s="131" t="s">
        <v>28</v>
      </c>
      <c r="Q18" s="122">
        <v>3</v>
      </c>
    </row>
    <row r="19" spans="1:17" ht="15">
      <c r="A19" s="133" t="s">
        <v>47</v>
      </c>
      <c r="B19" s="124" t="s">
        <v>28</v>
      </c>
      <c r="C19" s="115">
        <v>1</v>
      </c>
      <c r="D19" s="125" t="s">
        <v>28</v>
      </c>
      <c r="E19" s="116">
        <v>2</v>
      </c>
      <c r="F19" s="126" t="s">
        <v>28</v>
      </c>
      <c r="G19" s="117">
        <v>3</v>
      </c>
      <c r="H19" s="127" t="s">
        <v>28</v>
      </c>
      <c r="I19" s="118">
        <v>4</v>
      </c>
      <c r="J19" s="128" t="s">
        <v>28</v>
      </c>
      <c r="K19" s="119">
        <v>5</v>
      </c>
      <c r="L19" s="129" t="s">
        <v>28</v>
      </c>
      <c r="M19" s="120">
        <v>6</v>
      </c>
      <c r="N19" s="130" t="s">
        <v>28</v>
      </c>
      <c r="O19" s="121">
        <v>8</v>
      </c>
      <c r="P19" s="131" t="s">
        <v>28</v>
      </c>
      <c r="Q19" s="122">
        <v>7</v>
      </c>
    </row>
    <row r="20" spans="1:17" ht="15">
      <c r="A20" s="133" t="s">
        <v>48</v>
      </c>
      <c r="B20" s="124" t="s">
        <v>28</v>
      </c>
      <c r="C20" s="115">
        <v>7</v>
      </c>
      <c r="D20" s="125" t="s">
        <v>28</v>
      </c>
      <c r="E20" s="116">
        <v>4</v>
      </c>
      <c r="F20" s="126" t="s">
        <v>28</v>
      </c>
      <c r="G20" s="117">
        <v>8</v>
      </c>
      <c r="H20" s="127" t="s">
        <v>28</v>
      </c>
      <c r="I20" s="118">
        <v>6</v>
      </c>
      <c r="J20" s="128" t="s">
        <v>28</v>
      </c>
      <c r="K20" s="119">
        <v>5</v>
      </c>
      <c r="L20" s="129" t="s">
        <v>28</v>
      </c>
      <c r="M20" s="120">
        <v>2</v>
      </c>
      <c r="N20" s="130" t="s">
        <v>28</v>
      </c>
      <c r="O20" s="121">
        <v>1</v>
      </c>
      <c r="P20" s="131" t="s">
        <v>28</v>
      </c>
      <c r="Q20" s="122">
        <v>3</v>
      </c>
    </row>
    <row r="21" spans="1:17" s="172" customFormat="1" ht="15">
      <c r="A21" s="173" t="s">
        <v>4</v>
      </c>
      <c r="B21" s="164">
        <v>2</v>
      </c>
      <c r="C21" s="164"/>
      <c r="D21" s="165">
        <v>7</v>
      </c>
      <c r="E21" s="165"/>
      <c r="F21" s="166">
        <v>13</v>
      </c>
      <c r="G21" s="166"/>
      <c r="H21" s="167">
        <v>42</v>
      </c>
      <c r="I21" s="167"/>
      <c r="J21" s="168">
        <v>11</v>
      </c>
      <c r="K21" s="168"/>
      <c r="L21" s="169">
        <v>6</v>
      </c>
      <c r="M21" s="169"/>
      <c r="N21" s="170">
        <v>19</v>
      </c>
      <c r="O21" s="170"/>
      <c r="P21" s="171">
        <v>18</v>
      </c>
      <c r="Q21" s="171"/>
    </row>
    <row r="22" spans="1:17" ht="15">
      <c r="A22" s="132" t="s">
        <v>42</v>
      </c>
      <c r="B22" s="124">
        <v>2</v>
      </c>
      <c r="C22" s="115">
        <v>1</v>
      </c>
      <c r="D22" s="125">
        <v>6</v>
      </c>
      <c r="E22" s="116">
        <v>3</v>
      </c>
      <c r="F22" s="126">
        <v>13</v>
      </c>
      <c r="G22" s="117">
        <v>5</v>
      </c>
      <c r="H22" s="127">
        <v>14</v>
      </c>
      <c r="I22" s="118">
        <v>6</v>
      </c>
      <c r="J22" s="128">
        <v>7</v>
      </c>
      <c r="K22" s="119">
        <v>4</v>
      </c>
      <c r="L22" s="129">
        <v>5</v>
      </c>
      <c r="M22" s="120">
        <v>2</v>
      </c>
      <c r="N22" s="130">
        <v>36</v>
      </c>
      <c r="O22" s="121">
        <v>8</v>
      </c>
      <c r="P22" s="131">
        <v>24</v>
      </c>
      <c r="Q22" s="122">
        <v>7</v>
      </c>
    </row>
    <row r="23" spans="1:17" ht="15">
      <c r="A23" s="132" t="s">
        <v>43</v>
      </c>
      <c r="B23" s="124">
        <v>10</v>
      </c>
      <c r="C23" s="115">
        <v>1</v>
      </c>
      <c r="D23" s="125">
        <v>33</v>
      </c>
      <c r="E23" s="116">
        <v>5</v>
      </c>
      <c r="F23" s="126">
        <v>27</v>
      </c>
      <c r="G23" s="117">
        <v>3</v>
      </c>
      <c r="H23" s="127">
        <v>30</v>
      </c>
      <c r="I23" s="118">
        <v>4</v>
      </c>
      <c r="J23" s="128">
        <v>24</v>
      </c>
      <c r="K23" s="119">
        <v>2</v>
      </c>
      <c r="L23" s="129">
        <v>42</v>
      </c>
      <c r="M23" s="120">
        <v>7</v>
      </c>
      <c r="N23" s="130">
        <v>53</v>
      </c>
      <c r="O23" s="121">
        <v>8</v>
      </c>
      <c r="P23" s="131">
        <v>38</v>
      </c>
      <c r="Q23" s="122">
        <v>6</v>
      </c>
    </row>
    <row r="24" spans="1:17" ht="15">
      <c r="A24" s="132" t="s">
        <v>44</v>
      </c>
      <c r="B24" s="124">
        <v>4</v>
      </c>
      <c r="C24" s="115">
        <v>4</v>
      </c>
      <c r="D24" s="125">
        <v>8</v>
      </c>
      <c r="E24" s="116">
        <v>6</v>
      </c>
      <c r="F24" s="126">
        <v>3</v>
      </c>
      <c r="G24" s="117">
        <v>3</v>
      </c>
      <c r="H24" s="127">
        <v>9</v>
      </c>
      <c r="I24" s="118">
        <v>8</v>
      </c>
      <c r="J24" s="128">
        <v>7</v>
      </c>
      <c r="K24" s="119">
        <v>5</v>
      </c>
      <c r="L24" s="129">
        <v>7</v>
      </c>
      <c r="M24" s="120">
        <v>7</v>
      </c>
      <c r="N24" s="130">
        <v>2</v>
      </c>
      <c r="O24" s="121">
        <v>1</v>
      </c>
      <c r="P24" s="131">
        <v>3</v>
      </c>
      <c r="Q24" s="122">
        <v>2</v>
      </c>
    </row>
    <row r="25" spans="1:17" ht="15">
      <c r="A25" s="132" t="s">
        <v>120</v>
      </c>
      <c r="B25" s="124" t="s">
        <v>28</v>
      </c>
      <c r="C25" s="115">
        <v>1</v>
      </c>
      <c r="D25" s="125" t="s">
        <v>28</v>
      </c>
      <c r="E25" s="116">
        <v>8</v>
      </c>
      <c r="F25" s="126" t="s">
        <v>28</v>
      </c>
      <c r="G25" s="117">
        <v>6</v>
      </c>
      <c r="H25" s="127" t="s">
        <v>28</v>
      </c>
      <c r="I25" s="118">
        <v>5</v>
      </c>
      <c r="J25" s="128" t="s">
        <v>28</v>
      </c>
      <c r="K25" s="119">
        <v>3</v>
      </c>
      <c r="L25" s="129" t="s">
        <v>28</v>
      </c>
      <c r="M25" s="120">
        <v>4</v>
      </c>
      <c r="N25" s="130" t="s">
        <v>28</v>
      </c>
      <c r="O25" s="121">
        <v>7</v>
      </c>
      <c r="P25" s="131" t="s">
        <v>28</v>
      </c>
      <c r="Q25" s="122">
        <v>1</v>
      </c>
    </row>
    <row r="26" spans="1:17" s="182" customFormat="1" ht="15">
      <c r="A26" s="163" t="s">
        <v>25</v>
      </c>
      <c r="B26" s="174"/>
      <c r="C26" s="164"/>
      <c r="D26" s="175"/>
      <c r="E26" s="165"/>
      <c r="F26" s="176"/>
      <c r="G26" s="166"/>
      <c r="H26" s="177"/>
      <c r="I26" s="167"/>
      <c r="J26" s="178"/>
      <c r="K26" s="168"/>
      <c r="L26" s="179"/>
      <c r="M26" s="169"/>
      <c r="N26" s="180"/>
      <c r="O26" s="170"/>
      <c r="P26" s="181"/>
      <c r="Q26" s="171"/>
    </row>
    <row r="27" spans="1:17" ht="30">
      <c r="A27" s="123" t="s">
        <v>49</v>
      </c>
      <c r="B27" s="124">
        <v>2</v>
      </c>
      <c r="C27" s="115">
        <v>1</v>
      </c>
      <c r="D27" s="125">
        <v>10</v>
      </c>
      <c r="E27" s="116">
        <v>2</v>
      </c>
      <c r="F27" s="126">
        <v>28</v>
      </c>
      <c r="G27" s="117">
        <v>5</v>
      </c>
      <c r="H27" s="127">
        <v>26</v>
      </c>
      <c r="I27" s="118">
        <v>6</v>
      </c>
      <c r="J27" s="128">
        <v>27</v>
      </c>
      <c r="K27" s="119">
        <v>7</v>
      </c>
      <c r="L27" s="129">
        <v>16</v>
      </c>
      <c r="M27" s="120">
        <v>3</v>
      </c>
      <c r="N27" s="130">
        <v>25</v>
      </c>
      <c r="O27" s="121">
        <v>8</v>
      </c>
      <c r="P27" s="131">
        <v>24</v>
      </c>
      <c r="Q27" s="122">
        <v>4</v>
      </c>
    </row>
    <row r="28" spans="1:17" ht="30">
      <c r="A28" s="123" t="s">
        <v>50</v>
      </c>
      <c r="B28" s="124">
        <v>38</v>
      </c>
      <c r="C28" s="115">
        <v>4</v>
      </c>
      <c r="D28" s="125">
        <v>36</v>
      </c>
      <c r="E28" s="116">
        <v>3</v>
      </c>
      <c r="F28" s="126">
        <v>34</v>
      </c>
      <c r="G28" s="117">
        <v>2</v>
      </c>
      <c r="H28" s="127">
        <v>40</v>
      </c>
      <c r="I28" s="118">
        <v>5</v>
      </c>
      <c r="J28" s="128">
        <v>41</v>
      </c>
      <c r="K28" s="119">
        <v>7</v>
      </c>
      <c r="L28" s="129">
        <v>50</v>
      </c>
      <c r="M28" s="120">
        <v>8</v>
      </c>
      <c r="N28" s="130">
        <v>12</v>
      </c>
      <c r="O28" s="121">
        <v>1</v>
      </c>
      <c r="P28" s="131">
        <v>43</v>
      </c>
      <c r="Q28" s="122">
        <v>6</v>
      </c>
    </row>
    <row r="29" spans="1:17" ht="30">
      <c r="A29" s="123" t="s">
        <v>51</v>
      </c>
      <c r="B29" s="124">
        <v>1</v>
      </c>
      <c r="C29" s="115">
        <v>1</v>
      </c>
      <c r="D29" s="125">
        <v>25</v>
      </c>
      <c r="E29" s="116">
        <v>4</v>
      </c>
      <c r="F29" s="126">
        <v>49</v>
      </c>
      <c r="G29" s="117">
        <v>7</v>
      </c>
      <c r="H29" s="127">
        <v>48</v>
      </c>
      <c r="I29" s="118">
        <v>6</v>
      </c>
      <c r="J29" s="128">
        <v>51</v>
      </c>
      <c r="K29" s="119">
        <v>8</v>
      </c>
      <c r="L29" s="129">
        <v>23</v>
      </c>
      <c r="M29" s="120">
        <v>3</v>
      </c>
      <c r="N29" s="130">
        <v>30</v>
      </c>
      <c r="O29" s="121">
        <v>5</v>
      </c>
      <c r="P29" s="131">
        <v>11</v>
      </c>
      <c r="Q29" s="122">
        <v>2</v>
      </c>
    </row>
    <row r="30" spans="1:17" ht="30">
      <c r="A30" s="123" t="s">
        <v>52</v>
      </c>
      <c r="B30" s="124">
        <v>15</v>
      </c>
      <c r="C30" s="115">
        <v>3</v>
      </c>
      <c r="D30" s="125">
        <v>39</v>
      </c>
      <c r="E30" s="116">
        <v>7</v>
      </c>
      <c r="F30" s="126">
        <v>40</v>
      </c>
      <c r="G30" s="117">
        <v>8</v>
      </c>
      <c r="H30" s="127">
        <v>35</v>
      </c>
      <c r="I30" s="118">
        <v>6</v>
      </c>
      <c r="J30" s="128">
        <v>18</v>
      </c>
      <c r="K30" s="119">
        <v>4</v>
      </c>
      <c r="L30" s="129">
        <v>13</v>
      </c>
      <c r="M30" s="120">
        <v>2</v>
      </c>
      <c r="N30" s="130">
        <v>3</v>
      </c>
      <c r="O30" s="121">
        <v>1</v>
      </c>
      <c r="P30" s="131">
        <v>23</v>
      </c>
      <c r="Q30" s="122">
        <v>5</v>
      </c>
    </row>
    <row r="31" spans="1:17" ht="15">
      <c r="A31" s="123" t="s">
        <v>53</v>
      </c>
      <c r="B31" s="124">
        <v>17</v>
      </c>
      <c r="C31" s="115">
        <v>3</v>
      </c>
      <c r="D31" s="125">
        <v>1</v>
      </c>
      <c r="E31" s="116">
        <v>1</v>
      </c>
      <c r="F31" s="126">
        <v>36</v>
      </c>
      <c r="G31" s="117">
        <v>5</v>
      </c>
      <c r="H31" s="127">
        <v>30</v>
      </c>
      <c r="I31" s="118">
        <v>4</v>
      </c>
      <c r="J31" s="128">
        <v>45</v>
      </c>
      <c r="K31" s="119">
        <v>6</v>
      </c>
      <c r="L31" s="129">
        <v>46</v>
      </c>
      <c r="M31" s="120">
        <v>7</v>
      </c>
      <c r="N31" s="130">
        <v>9</v>
      </c>
      <c r="O31" s="121">
        <v>2</v>
      </c>
      <c r="P31" s="131">
        <v>48</v>
      </c>
      <c r="Q31" s="122">
        <v>8</v>
      </c>
    </row>
    <row r="32" spans="1:17" ht="30">
      <c r="A32" s="123" t="s">
        <v>54</v>
      </c>
      <c r="B32" s="124">
        <v>3</v>
      </c>
      <c r="C32" s="115">
        <v>1</v>
      </c>
      <c r="D32" s="125">
        <v>39</v>
      </c>
      <c r="E32" s="116">
        <v>3</v>
      </c>
      <c r="F32" s="126">
        <v>51</v>
      </c>
      <c r="G32" s="117">
        <v>7</v>
      </c>
      <c r="H32" s="127">
        <v>48</v>
      </c>
      <c r="I32" s="118">
        <v>6</v>
      </c>
      <c r="J32" s="128">
        <v>52</v>
      </c>
      <c r="K32" s="119">
        <v>8</v>
      </c>
      <c r="L32" s="129">
        <v>42</v>
      </c>
      <c r="M32" s="120">
        <v>5</v>
      </c>
      <c r="N32" s="130">
        <v>40</v>
      </c>
      <c r="O32" s="121">
        <v>4</v>
      </c>
      <c r="P32" s="131">
        <v>24</v>
      </c>
      <c r="Q32" s="122">
        <v>2</v>
      </c>
    </row>
    <row r="33" spans="1:17" ht="30">
      <c r="A33" s="123" t="s">
        <v>55</v>
      </c>
      <c r="B33" s="124">
        <v>3</v>
      </c>
      <c r="C33" s="115">
        <v>1</v>
      </c>
      <c r="D33" s="125">
        <v>12</v>
      </c>
      <c r="E33" s="116">
        <v>2</v>
      </c>
      <c r="F33" s="126">
        <v>13</v>
      </c>
      <c r="G33" s="117">
        <v>3</v>
      </c>
      <c r="H33" s="127">
        <v>20</v>
      </c>
      <c r="I33" s="118">
        <v>6</v>
      </c>
      <c r="J33" s="128">
        <v>14</v>
      </c>
      <c r="K33" s="119">
        <v>4</v>
      </c>
      <c r="L33" s="129">
        <v>15</v>
      </c>
      <c r="M33" s="120">
        <v>5</v>
      </c>
      <c r="N33" s="130">
        <v>22</v>
      </c>
      <c r="O33" s="121">
        <v>7</v>
      </c>
      <c r="P33" s="131">
        <v>40</v>
      </c>
      <c r="Q33" s="122">
        <v>8</v>
      </c>
    </row>
    <row r="34" spans="1:17" ht="30">
      <c r="A34" s="123" t="s">
        <v>56</v>
      </c>
      <c r="B34" s="124">
        <v>7</v>
      </c>
      <c r="C34" s="115">
        <v>1</v>
      </c>
      <c r="D34" s="125">
        <v>10</v>
      </c>
      <c r="E34" s="116">
        <v>2</v>
      </c>
      <c r="F34" s="126">
        <v>11</v>
      </c>
      <c r="G34" s="117">
        <v>3</v>
      </c>
      <c r="H34" s="127">
        <v>34</v>
      </c>
      <c r="I34" s="118">
        <v>7</v>
      </c>
      <c r="J34" s="128">
        <v>13</v>
      </c>
      <c r="K34" s="119">
        <v>5</v>
      </c>
      <c r="L34" s="129">
        <v>12</v>
      </c>
      <c r="M34" s="120">
        <v>4</v>
      </c>
      <c r="N34" s="130">
        <v>17</v>
      </c>
      <c r="O34" s="121">
        <v>6</v>
      </c>
      <c r="P34" s="131">
        <v>47</v>
      </c>
      <c r="Q34" s="122">
        <v>8</v>
      </c>
    </row>
    <row r="35" spans="1:17" s="172" customFormat="1" ht="15">
      <c r="A35" s="163" t="s">
        <v>14</v>
      </c>
      <c r="B35" s="164">
        <v>5</v>
      </c>
      <c r="C35" s="164"/>
      <c r="D35" s="165">
        <v>2</v>
      </c>
      <c r="E35" s="165"/>
      <c r="F35" s="166">
        <v>38</v>
      </c>
      <c r="G35" s="166"/>
      <c r="H35" s="167">
        <v>12</v>
      </c>
      <c r="I35" s="167"/>
      <c r="J35" s="168">
        <v>35</v>
      </c>
      <c r="K35" s="168"/>
      <c r="L35" s="169">
        <v>26</v>
      </c>
      <c r="M35" s="169"/>
      <c r="N35" s="170">
        <v>32</v>
      </c>
      <c r="O35" s="170"/>
      <c r="P35" s="171">
        <v>13</v>
      </c>
      <c r="Q35" s="171"/>
    </row>
    <row r="36" spans="1:17" ht="15">
      <c r="A36" s="123" t="s">
        <v>57</v>
      </c>
      <c r="B36" s="124">
        <v>12</v>
      </c>
      <c r="C36" s="115">
        <v>2</v>
      </c>
      <c r="D36" s="125">
        <v>52</v>
      </c>
      <c r="E36" s="116">
        <v>8</v>
      </c>
      <c r="F36" s="126">
        <v>40</v>
      </c>
      <c r="G36" s="117">
        <v>5</v>
      </c>
      <c r="H36" s="127">
        <v>9</v>
      </c>
      <c r="I36" s="118">
        <v>1</v>
      </c>
      <c r="J36" s="128">
        <v>15</v>
      </c>
      <c r="K36" s="119">
        <v>3</v>
      </c>
      <c r="L36" s="129">
        <v>51</v>
      </c>
      <c r="M36" s="120">
        <v>7</v>
      </c>
      <c r="N36" s="130">
        <v>41</v>
      </c>
      <c r="O36" s="121">
        <v>6</v>
      </c>
      <c r="P36" s="131">
        <v>25</v>
      </c>
      <c r="Q36" s="122">
        <v>4</v>
      </c>
    </row>
    <row r="37" spans="1:17" ht="15">
      <c r="A37" s="123" t="s">
        <v>58</v>
      </c>
      <c r="B37" s="124">
        <v>16</v>
      </c>
      <c r="C37" s="115">
        <v>3</v>
      </c>
      <c r="D37" s="125">
        <v>1</v>
      </c>
      <c r="E37" s="116">
        <v>1</v>
      </c>
      <c r="F37" s="126">
        <v>32</v>
      </c>
      <c r="G37" s="117">
        <v>7</v>
      </c>
      <c r="H37" s="127">
        <v>24</v>
      </c>
      <c r="I37" s="118">
        <v>5</v>
      </c>
      <c r="J37" s="128">
        <v>35</v>
      </c>
      <c r="K37" s="119">
        <v>8</v>
      </c>
      <c r="L37" s="129">
        <v>27</v>
      </c>
      <c r="M37" s="120">
        <v>6</v>
      </c>
      <c r="N37" s="130">
        <v>17</v>
      </c>
      <c r="O37" s="121">
        <v>4</v>
      </c>
      <c r="P37" s="131">
        <v>5</v>
      </c>
      <c r="Q37" s="122">
        <v>2</v>
      </c>
    </row>
    <row r="38" spans="1:17" s="134" customFormat="1" ht="15">
      <c r="A38" s="132" t="s">
        <v>15</v>
      </c>
      <c r="B38" s="124" t="s">
        <v>28</v>
      </c>
      <c r="C38" s="115" t="s">
        <v>28</v>
      </c>
      <c r="D38" s="125" t="s">
        <v>28</v>
      </c>
      <c r="E38" s="116" t="s">
        <v>28</v>
      </c>
      <c r="F38" s="126" t="s">
        <v>28</v>
      </c>
      <c r="G38" s="117" t="s">
        <v>28</v>
      </c>
      <c r="H38" s="127" t="s">
        <v>28</v>
      </c>
      <c r="I38" s="118" t="s">
        <v>28</v>
      </c>
      <c r="J38" s="128" t="s">
        <v>28</v>
      </c>
      <c r="K38" s="119" t="s">
        <v>28</v>
      </c>
      <c r="L38" s="129" t="s">
        <v>28</v>
      </c>
      <c r="M38" s="120" t="s">
        <v>28</v>
      </c>
      <c r="N38" s="130">
        <v>3</v>
      </c>
      <c r="O38" s="121" t="s">
        <v>28</v>
      </c>
      <c r="P38" s="131" t="s">
        <v>28</v>
      </c>
      <c r="Q38" s="122" t="s">
        <v>28</v>
      </c>
    </row>
    <row r="39" spans="1:17" s="134" customFormat="1" ht="30">
      <c r="A39" s="132" t="s">
        <v>60</v>
      </c>
      <c r="B39" s="124">
        <v>1</v>
      </c>
      <c r="C39" s="115">
        <v>2</v>
      </c>
      <c r="D39" s="125">
        <v>3</v>
      </c>
      <c r="E39" s="116">
        <v>6</v>
      </c>
      <c r="F39" s="126">
        <v>3</v>
      </c>
      <c r="G39" s="117">
        <v>5</v>
      </c>
      <c r="H39" s="127" t="s">
        <v>28</v>
      </c>
      <c r="I39" s="118">
        <v>1</v>
      </c>
      <c r="J39" s="128">
        <v>2</v>
      </c>
      <c r="K39" s="119">
        <v>3</v>
      </c>
      <c r="L39" s="129">
        <v>4</v>
      </c>
      <c r="M39" s="120">
        <v>7</v>
      </c>
      <c r="N39" s="130">
        <v>10</v>
      </c>
      <c r="O39" s="121">
        <v>8</v>
      </c>
      <c r="P39" s="131">
        <v>2</v>
      </c>
      <c r="Q39" s="122">
        <v>4</v>
      </c>
    </row>
    <row r="40" spans="1:17" s="134" customFormat="1" ht="30">
      <c r="A40" s="132" t="s">
        <v>59</v>
      </c>
      <c r="B40" s="124">
        <v>4</v>
      </c>
      <c r="C40" s="115">
        <v>6</v>
      </c>
      <c r="D40" s="125">
        <v>5</v>
      </c>
      <c r="E40" s="116">
        <v>1</v>
      </c>
      <c r="F40" s="126">
        <v>10</v>
      </c>
      <c r="G40" s="117">
        <v>8</v>
      </c>
      <c r="H40" s="127">
        <v>7</v>
      </c>
      <c r="I40" s="118">
        <v>7</v>
      </c>
      <c r="J40" s="128">
        <v>6</v>
      </c>
      <c r="K40" s="119">
        <v>5</v>
      </c>
      <c r="L40" s="129">
        <v>3</v>
      </c>
      <c r="M40" s="120">
        <v>4</v>
      </c>
      <c r="N40" s="130">
        <v>3</v>
      </c>
      <c r="O40" s="121">
        <v>2</v>
      </c>
      <c r="P40" s="131">
        <v>7</v>
      </c>
      <c r="Q40" s="122">
        <v>3</v>
      </c>
    </row>
    <row r="41" spans="1:17" s="134" customFormat="1" ht="30">
      <c r="A41" s="132" t="s">
        <v>61</v>
      </c>
      <c r="B41" s="124">
        <v>4</v>
      </c>
      <c r="C41" s="115">
        <v>2</v>
      </c>
      <c r="D41" s="125">
        <v>5</v>
      </c>
      <c r="E41" s="116">
        <v>4</v>
      </c>
      <c r="F41" s="126">
        <v>10</v>
      </c>
      <c r="G41" s="117">
        <v>8</v>
      </c>
      <c r="H41" s="127">
        <v>7</v>
      </c>
      <c r="I41" s="118">
        <v>7</v>
      </c>
      <c r="J41" s="128">
        <v>6</v>
      </c>
      <c r="K41" s="119">
        <v>5</v>
      </c>
      <c r="L41" s="129">
        <v>3</v>
      </c>
      <c r="M41" s="120">
        <v>2</v>
      </c>
      <c r="N41" s="130">
        <v>3</v>
      </c>
      <c r="O41" s="121">
        <v>1</v>
      </c>
      <c r="P41" s="131">
        <v>7</v>
      </c>
      <c r="Q41" s="122">
        <v>6</v>
      </c>
    </row>
    <row r="42" spans="1:17" s="134" customFormat="1" ht="30">
      <c r="A42" s="132" t="s">
        <v>62</v>
      </c>
      <c r="B42" s="124" t="s">
        <v>28</v>
      </c>
      <c r="C42" s="115" t="s">
        <v>28</v>
      </c>
      <c r="D42" s="125">
        <v>3</v>
      </c>
      <c r="E42" s="116">
        <v>5</v>
      </c>
      <c r="F42" s="126">
        <v>0</v>
      </c>
      <c r="G42" s="117">
        <v>6</v>
      </c>
      <c r="H42" s="127">
        <v>8</v>
      </c>
      <c r="I42" s="118">
        <v>1</v>
      </c>
      <c r="J42" s="128" t="s">
        <v>28</v>
      </c>
      <c r="K42" s="119" t="s">
        <v>28</v>
      </c>
      <c r="L42" s="129">
        <v>4</v>
      </c>
      <c r="M42" s="120">
        <v>4</v>
      </c>
      <c r="N42" s="130">
        <v>4</v>
      </c>
      <c r="O42" s="121">
        <v>3</v>
      </c>
      <c r="P42" s="131">
        <v>5</v>
      </c>
      <c r="Q42" s="122">
        <v>2</v>
      </c>
    </row>
    <row r="43" spans="1:17" s="134" customFormat="1" ht="30">
      <c r="A43" s="132" t="s">
        <v>63</v>
      </c>
      <c r="B43" s="124">
        <v>1</v>
      </c>
      <c r="C43" s="115">
        <v>1</v>
      </c>
      <c r="D43" s="125">
        <v>8</v>
      </c>
      <c r="E43" s="116">
        <v>7</v>
      </c>
      <c r="F43" s="126">
        <v>2</v>
      </c>
      <c r="G43" s="117">
        <v>3</v>
      </c>
      <c r="H43" s="127">
        <v>2</v>
      </c>
      <c r="I43" s="118">
        <v>2</v>
      </c>
      <c r="J43" s="128">
        <v>6</v>
      </c>
      <c r="K43" s="119">
        <v>6</v>
      </c>
      <c r="L43" s="129">
        <v>6</v>
      </c>
      <c r="M43" s="120">
        <v>4</v>
      </c>
      <c r="N43" s="130">
        <v>9</v>
      </c>
      <c r="O43" s="121">
        <v>8</v>
      </c>
      <c r="P43" s="131">
        <v>6</v>
      </c>
      <c r="Q43" s="122">
        <v>5</v>
      </c>
    </row>
    <row r="44" spans="1:17" s="183" customFormat="1" ht="15">
      <c r="A44" s="173" t="s">
        <v>18</v>
      </c>
      <c r="B44" s="164">
        <v>29</v>
      </c>
      <c r="C44" s="164"/>
      <c r="D44" s="165">
        <v>30</v>
      </c>
      <c r="E44" s="165"/>
      <c r="F44" s="166">
        <v>25</v>
      </c>
      <c r="G44" s="166"/>
      <c r="H44" s="167">
        <v>35</v>
      </c>
      <c r="I44" s="167"/>
      <c r="J44" s="168">
        <v>24</v>
      </c>
      <c r="K44" s="168"/>
      <c r="L44" s="169">
        <v>28</v>
      </c>
      <c r="M44" s="169"/>
      <c r="N44" s="170">
        <v>4</v>
      </c>
      <c r="O44" s="170"/>
      <c r="P44" s="171">
        <v>48</v>
      </c>
      <c r="Q44" s="171"/>
    </row>
    <row r="45" spans="1:17" s="134" customFormat="1" ht="30">
      <c r="A45" s="132" t="s">
        <v>64</v>
      </c>
      <c r="B45" s="124">
        <v>27</v>
      </c>
      <c r="C45" s="115">
        <v>2</v>
      </c>
      <c r="D45" s="125">
        <v>39</v>
      </c>
      <c r="E45" s="116">
        <v>7</v>
      </c>
      <c r="F45" s="126">
        <v>36</v>
      </c>
      <c r="G45" s="117">
        <v>6</v>
      </c>
      <c r="H45" s="127">
        <v>33</v>
      </c>
      <c r="I45" s="118">
        <v>4</v>
      </c>
      <c r="J45" s="128">
        <v>32</v>
      </c>
      <c r="K45" s="119">
        <v>5</v>
      </c>
      <c r="L45" s="129">
        <v>29</v>
      </c>
      <c r="M45" s="120">
        <v>3</v>
      </c>
      <c r="N45" s="130">
        <v>43</v>
      </c>
      <c r="O45" s="121">
        <v>8</v>
      </c>
      <c r="P45" s="131">
        <v>19</v>
      </c>
      <c r="Q45" s="122">
        <v>1</v>
      </c>
    </row>
    <row r="46" spans="1:17" s="134" customFormat="1" ht="30">
      <c r="A46" s="132" t="s">
        <v>65</v>
      </c>
      <c r="B46" s="124">
        <v>39</v>
      </c>
      <c r="C46" s="115">
        <v>7</v>
      </c>
      <c r="D46" s="125">
        <v>37</v>
      </c>
      <c r="E46" s="116">
        <v>6</v>
      </c>
      <c r="F46" s="126">
        <v>41</v>
      </c>
      <c r="G46" s="117">
        <v>8</v>
      </c>
      <c r="H46" s="127">
        <v>24</v>
      </c>
      <c r="I46" s="118">
        <v>4</v>
      </c>
      <c r="J46" s="128">
        <v>22</v>
      </c>
      <c r="K46" s="119">
        <v>3</v>
      </c>
      <c r="L46" s="129">
        <v>35</v>
      </c>
      <c r="M46" s="120">
        <v>5</v>
      </c>
      <c r="N46" s="130">
        <v>16</v>
      </c>
      <c r="O46" s="121">
        <v>2</v>
      </c>
      <c r="P46" s="131">
        <v>17</v>
      </c>
      <c r="Q46" s="122">
        <v>1</v>
      </c>
    </row>
    <row r="47" spans="1:17" s="134" customFormat="1" ht="45">
      <c r="A47" s="132" t="s">
        <v>66</v>
      </c>
      <c r="B47" s="124">
        <v>41</v>
      </c>
      <c r="C47" s="115">
        <v>6</v>
      </c>
      <c r="D47" s="125">
        <v>30</v>
      </c>
      <c r="E47" s="116">
        <v>3</v>
      </c>
      <c r="F47" s="126">
        <v>40</v>
      </c>
      <c r="G47" s="117">
        <v>7</v>
      </c>
      <c r="H47" s="127">
        <v>44</v>
      </c>
      <c r="I47" s="118">
        <v>8</v>
      </c>
      <c r="J47" s="128">
        <v>34</v>
      </c>
      <c r="K47" s="119">
        <v>5</v>
      </c>
      <c r="L47" s="129">
        <v>23</v>
      </c>
      <c r="M47" s="120">
        <v>2</v>
      </c>
      <c r="N47" s="130">
        <v>16</v>
      </c>
      <c r="O47" s="121">
        <v>1</v>
      </c>
      <c r="P47" s="131">
        <v>33</v>
      </c>
      <c r="Q47" s="122">
        <v>4</v>
      </c>
    </row>
    <row r="48" spans="1:17" s="134" customFormat="1" ht="30">
      <c r="A48" s="132" t="s">
        <v>68</v>
      </c>
      <c r="B48" s="124">
        <v>6</v>
      </c>
      <c r="C48" s="115">
        <v>2</v>
      </c>
      <c r="D48" s="125">
        <v>3</v>
      </c>
      <c r="E48" s="116">
        <v>1</v>
      </c>
      <c r="F48" s="126">
        <v>9</v>
      </c>
      <c r="G48" s="117">
        <v>3</v>
      </c>
      <c r="H48" s="127">
        <v>30</v>
      </c>
      <c r="I48" s="118">
        <v>7</v>
      </c>
      <c r="J48" s="128">
        <v>11</v>
      </c>
      <c r="K48" s="119">
        <v>4</v>
      </c>
      <c r="L48" s="129">
        <v>17</v>
      </c>
      <c r="M48" s="120">
        <v>5</v>
      </c>
      <c r="N48" s="130">
        <v>21</v>
      </c>
      <c r="O48" s="121">
        <v>6</v>
      </c>
      <c r="P48" s="131">
        <v>53</v>
      </c>
      <c r="Q48" s="122">
        <v>8</v>
      </c>
    </row>
    <row r="49" spans="1:17" s="134" customFormat="1" ht="15">
      <c r="A49" s="132" t="s">
        <v>67</v>
      </c>
      <c r="B49" s="124">
        <v>14</v>
      </c>
      <c r="C49" s="115">
        <v>6</v>
      </c>
      <c r="D49" s="125">
        <v>14</v>
      </c>
      <c r="E49" s="116">
        <v>5</v>
      </c>
      <c r="F49" s="126">
        <v>6</v>
      </c>
      <c r="G49" s="117">
        <v>2</v>
      </c>
      <c r="H49" s="127">
        <v>27</v>
      </c>
      <c r="I49" s="118">
        <v>8</v>
      </c>
      <c r="J49" s="128">
        <v>13</v>
      </c>
      <c r="K49" s="119">
        <v>4</v>
      </c>
      <c r="L49" s="129">
        <v>14</v>
      </c>
      <c r="M49" s="120">
        <v>7</v>
      </c>
      <c r="N49" s="130">
        <v>5</v>
      </c>
      <c r="O49" s="121">
        <v>1</v>
      </c>
      <c r="P49" s="131">
        <v>12</v>
      </c>
      <c r="Q49" s="122">
        <v>3</v>
      </c>
    </row>
    <row r="50" spans="1:17" s="134" customFormat="1" ht="15">
      <c r="A50" s="132" t="s">
        <v>19</v>
      </c>
      <c r="B50" s="124">
        <v>39</v>
      </c>
      <c r="C50" s="115">
        <v>0</v>
      </c>
      <c r="D50" s="125">
        <v>23</v>
      </c>
      <c r="E50" s="116">
        <v>0</v>
      </c>
      <c r="F50" s="126">
        <v>30</v>
      </c>
      <c r="G50" s="117">
        <v>0</v>
      </c>
      <c r="H50" s="127">
        <v>22</v>
      </c>
      <c r="I50" s="118">
        <v>0</v>
      </c>
      <c r="J50" s="128">
        <v>20</v>
      </c>
      <c r="K50" s="119">
        <v>0</v>
      </c>
      <c r="L50" s="129">
        <v>17</v>
      </c>
      <c r="M50" s="120">
        <v>0</v>
      </c>
      <c r="N50" s="130">
        <v>2</v>
      </c>
      <c r="O50" s="121">
        <v>0</v>
      </c>
      <c r="P50" s="131">
        <v>44</v>
      </c>
      <c r="Q50" s="122">
        <v>0</v>
      </c>
    </row>
    <row r="51" spans="1:17" s="162" customFormat="1" ht="30">
      <c r="A51" s="145" t="s">
        <v>23</v>
      </c>
      <c r="B51" s="146"/>
      <c r="C51" s="147"/>
      <c r="D51" s="148"/>
      <c r="E51" s="149"/>
      <c r="F51" s="150"/>
      <c r="G51" s="151"/>
      <c r="H51" s="152"/>
      <c r="I51" s="153"/>
      <c r="J51" s="154"/>
      <c r="K51" s="155"/>
      <c r="L51" s="156"/>
      <c r="M51" s="157"/>
      <c r="N51" s="158"/>
      <c r="O51" s="159"/>
      <c r="P51" s="160"/>
      <c r="Q51" s="161"/>
    </row>
    <row r="52" spans="1:17" s="183" customFormat="1" ht="15">
      <c r="A52" s="173" t="s">
        <v>17</v>
      </c>
      <c r="B52" s="164">
        <v>4</v>
      </c>
      <c r="C52" s="164"/>
      <c r="D52" s="165">
        <v>9</v>
      </c>
      <c r="E52" s="165"/>
      <c r="F52" s="166">
        <v>12</v>
      </c>
      <c r="G52" s="166"/>
      <c r="H52" s="167">
        <v>30</v>
      </c>
      <c r="I52" s="167"/>
      <c r="J52" s="168">
        <v>16</v>
      </c>
      <c r="K52" s="168"/>
      <c r="L52" s="169">
        <v>15</v>
      </c>
      <c r="M52" s="169"/>
      <c r="N52" s="170">
        <v>23</v>
      </c>
      <c r="O52" s="170"/>
      <c r="P52" s="171">
        <v>18</v>
      </c>
      <c r="Q52" s="171"/>
    </row>
    <row r="53" spans="1:17" s="134" customFormat="1" ht="30">
      <c r="A53" s="132" t="s">
        <v>69</v>
      </c>
      <c r="B53" s="124">
        <v>4</v>
      </c>
      <c r="C53" s="115">
        <v>1</v>
      </c>
      <c r="D53" s="125">
        <v>9</v>
      </c>
      <c r="E53" s="116">
        <v>2</v>
      </c>
      <c r="F53" s="126">
        <v>14</v>
      </c>
      <c r="G53" s="117">
        <v>4</v>
      </c>
      <c r="H53" s="127">
        <v>37</v>
      </c>
      <c r="I53" s="118">
        <v>8</v>
      </c>
      <c r="J53" s="128">
        <v>20</v>
      </c>
      <c r="K53" s="119">
        <v>6</v>
      </c>
      <c r="L53" s="129">
        <v>13</v>
      </c>
      <c r="M53" s="120">
        <v>3</v>
      </c>
      <c r="N53" s="130">
        <v>22</v>
      </c>
      <c r="O53" s="121">
        <v>7</v>
      </c>
      <c r="P53" s="131">
        <v>16</v>
      </c>
      <c r="Q53" s="122">
        <v>5</v>
      </c>
    </row>
    <row r="54" spans="1:17" s="134" customFormat="1" ht="15">
      <c r="A54" s="132" t="s">
        <v>117</v>
      </c>
      <c r="B54" s="124">
        <v>5</v>
      </c>
      <c r="C54" s="115">
        <v>1</v>
      </c>
      <c r="D54" s="125">
        <v>10</v>
      </c>
      <c r="E54" s="116">
        <v>2</v>
      </c>
      <c r="F54" s="126">
        <v>12</v>
      </c>
      <c r="G54" s="117">
        <v>3</v>
      </c>
      <c r="H54" s="127">
        <v>22</v>
      </c>
      <c r="I54" s="118">
        <v>7</v>
      </c>
      <c r="J54" s="128">
        <v>14</v>
      </c>
      <c r="K54" s="119">
        <v>4</v>
      </c>
      <c r="L54" s="129">
        <v>16</v>
      </c>
      <c r="M54" s="120">
        <v>5</v>
      </c>
      <c r="N54" s="130">
        <v>20</v>
      </c>
      <c r="O54" s="121">
        <v>6</v>
      </c>
      <c r="P54" s="131">
        <v>27</v>
      </c>
      <c r="Q54" s="122">
        <v>8</v>
      </c>
    </row>
    <row r="55" spans="1:17" s="184" customFormat="1" ht="15">
      <c r="A55" s="173" t="s">
        <v>26</v>
      </c>
      <c r="B55" s="174"/>
      <c r="C55" s="164"/>
      <c r="D55" s="175"/>
      <c r="E55" s="165"/>
      <c r="F55" s="176"/>
      <c r="G55" s="166"/>
      <c r="H55" s="177"/>
      <c r="I55" s="167"/>
      <c r="J55" s="178"/>
      <c r="K55" s="168"/>
      <c r="L55" s="179"/>
      <c r="M55" s="169"/>
      <c r="N55" s="180"/>
      <c r="O55" s="170"/>
      <c r="P55" s="181"/>
      <c r="Q55" s="171"/>
    </row>
    <row r="56" spans="1:17" s="134" customFormat="1" ht="30">
      <c r="A56" s="132" t="s">
        <v>72</v>
      </c>
      <c r="B56" s="124">
        <v>1</v>
      </c>
      <c r="C56" s="115">
        <v>1</v>
      </c>
      <c r="D56" s="125">
        <v>2</v>
      </c>
      <c r="E56" s="116">
        <v>2</v>
      </c>
      <c r="F56" s="126">
        <v>14</v>
      </c>
      <c r="G56" s="117">
        <v>5</v>
      </c>
      <c r="H56" s="127">
        <v>23</v>
      </c>
      <c r="I56" s="118">
        <v>7</v>
      </c>
      <c r="J56" s="128">
        <v>15</v>
      </c>
      <c r="K56" s="119">
        <v>6</v>
      </c>
      <c r="L56" s="129">
        <v>8</v>
      </c>
      <c r="M56" s="120">
        <v>3</v>
      </c>
      <c r="N56" s="130">
        <v>12</v>
      </c>
      <c r="O56" s="121">
        <v>4</v>
      </c>
      <c r="P56" s="131">
        <v>51</v>
      </c>
      <c r="Q56" s="122">
        <v>8</v>
      </c>
    </row>
    <row r="57" spans="1:17" s="134" customFormat="1" ht="30">
      <c r="A57" s="132" t="s">
        <v>71</v>
      </c>
      <c r="B57" s="124">
        <v>1</v>
      </c>
      <c r="C57" s="115">
        <v>1</v>
      </c>
      <c r="D57" s="125">
        <v>22</v>
      </c>
      <c r="E57" s="116">
        <v>5</v>
      </c>
      <c r="F57" s="126">
        <v>10</v>
      </c>
      <c r="G57" s="117">
        <v>2</v>
      </c>
      <c r="H57" s="127">
        <v>18</v>
      </c>
      <c r="I57" s="118">
        <v>4</v>
      </c>
      <c r="J57" s="128">
        <v>11</v>
      </c>
      <c r="K57" s="119">
        <v>3</v>
      </c>
      <c r="L57" s="129">
        <v>27</v>
      </c>
      <c r="M57" s="120">
        <v>7</v>
      </c>
      <c r="N57" s="130">
        <v>24</v>
      </c>
      <c r="O57" s="121">
        <v>6</v>
      </c>
      <c r="P57" s="131">
        <v>52</v>
      </c>
      <c r="Q57" s="122">
        <v>8</v>
      </c>
    </row>
    <row r="58" spans="1:17" s="134" customFormat="1" ht="30">
      <c r="A58" s="132" t="s">
        <v>70</v>
      </c>
      <c r="B58" s="124">
        <v>8</v>
      </c>
      <c r="C58" s="115">
        <v>2</v>
      </c>
      <c r="D58" s="125">
        <v>7</v>
      </c>
      <c r="E58" s="116">
        <v>1</v>
      </c>
      <c r="F58" s="126">
        <v>36</v>
      </c>
      <c r="G58" s="117">
        <v>7</v>
      </c>
      <c r="H58" s="127">
        <v>16</v>
      </c>
      <c r="I58" s="118">
        <v>4</v>
      </c>
      <c r="J58" s="128">
        <v>29</v>
      </c>
      <c r="K58" s="119">
        <v>6</v>
      </c>
      <c r="L58" s="129">
        <v>9</v>
      </c>
      <c r="M58" s="120">
        <v>3</v>
      </c>
      <c r="N58" s="130">
        <v>19</v>
      </c>
      <c r="O58" s="121">
        <v>5</v>
      </c>
      <c r="P58" s="131">
        <v>48</v>
      </c>
      <c r="Q58" s="122">
        <v>8</v>
      </c>
    </row>
    <row r="59" spans="1:17" s="134" customFormat="1" ht="15">
      <c r="A59" s="132" t="s">
        <v>73</v>
      </c>
      <c r="B59" s="124">
        <v>13</v>
      </c>
      <c r="C59" s="115">
        <v>2</v>
      </c>
      <c r="D59" s="125">
        <v>3</v>
      </c>
      <c r="E59" s="116">
        <v>1</v>
      </c>
      <c r="F59" s="126">
        <v>14</v>
      </c>
      <c r="G59" s="117">
        <v>3</v>
      </c>
      <c r="H59" s="127">
        <v>27</v>
      </c>
      <c r="I59" s="118">
        <v>7</v>
      </c>
      <c r="J59" s="128">
        <v>15</v>
      </c>
      <c r="K59" s="119">
        <v>4</v>
      </c>
      <c r="L59" s="129">
        <v>19</v>
      </c>
      <c r="M59" s="120">
        <v>5</v>
      </c>
      <c r="N59" s="130">
        <v>25</v>
      </c>
      <c r="O59" s="121">
        <v>6</v>
      </c>
      <c r="P59" s="131">
        <v>42</v>
      </c>
      <c r="Q59" s="122">
        <v>8</v>
      </c>
    </row>
    <row r="60" spans="1:17" s="183" customFormat="1" ht="15">
      <c r="A60" s="173" t="s">
        <v>16</v>
      </c>
      <c r="B60" s="164">
        <v>10</v>
      </c>
      <c r="C60" s="164"/>
      <c r="D60" s="165">
        <v>49</v>
      </c>
      <c r="E60" s="165"/>
      <c r="F60" s="166">
        <v>41</v>
      </c>
      <c r="G60" s="166"/>
      <c r="H60" s="167">
        <v>48</v>
      </c>
      <c r="I60" s="167"/>
      <c r="J60" s="168">
        <v>32</v>
      </c>
      <c r="K60" s="168"/>
      <c r="L60" s="169">
        <v>34</v>
      </c>
      <c r="M60" s="169"/>
      <c r="N60" s="170">
        <v>53</v>
      </c>
      <c r="O60" s="170"/>
      <c r="P60" s="171">
        <v>4</v>
      </c>
      <c r="Q60" s="171"/>
    </row>
    <row r="61" spans="1:17" s="134" customFormat="1" ht="30">
      <c r="A61" s="132" t="s">
        <v>74</v>
      </c>
      <c r="B61" s="124">
        <v>26</v>
      </c>
      <c r="C61" s="115">
        <v>2</v>
      </c>
      <c r="D61" s="125">
        <v>51</v>
      </c>
      <c r="E61" s="116">
        <v>7</v>
      </c>
      <c r="F61" s="126">
        <v>43</v>
      </c>
      <c r="G61" s="117">
        <v>4</v>
      </c>
      <c r="H61" s="127">
        <v>46</v>
      </c>
      <c r="I61" s="118">
        <v>5</v>
      </c>
      <c r="J61" s="128">
        <v>40</v>
      </c>
      <c r="K61" s="119">
        <v>3</v>
      </c>
      <c r="L61" s="129">
        <v>48</v>
      </c>
      <c r="M61" s="120">
        <v>6</v>
      </c>
      <c r="N61" s="130">
        <v>52</v>
      </c>
      <c r="O61" s="121">
        <v>8</v>
      </c>
      <c r="P61" s="131">
        <v>8</v>
      </c>
      <c r="Q61" s="122">
        <v>1</v>
      </c>
    </row>
    <row r="62" spans="1:17" s="134" customFormat="1" ht="30">
      <c r="A62" s="132" t="s">
        <v>75</v>
      </c>
      <c r="B62" s="124">
        <v>29</v>
      </c>
      <c r="C62" s="115">
        <v>2</v>
      </c>
      <c r="D62" s="125">
        <v>49</v>
      </c>
      <c r="E62" s="116">
        <v>7</v>
      </c>
      <c r="F62" s="126">
        <v>42</v>
      </c>
      <c r="G62" s="117">
        <v>4</v>
      </c>
      <c r="H62" s="127">
        <v>45</v>
      </c>
      <c r="I62" s="118">
        <v>5</v>
      </c>
      <c r="J62" s="128">
        <v>41</v>
      </c>
      <c r="K62" s="119">
        <v>3</v>
      </c>
      <c r="L62" s="129">
        <v>47</v>
      </c>
      <c r="M62" s="120">
        <v>6</v>
      </c>
      <c r="N62" s="130">
        <v>53</v>
      </c>
      <c r="O62" s="121">
        <v>8</v>
      </c>
      <c r="P62" s="131">
        <v>7</v>
      </c>
      <c r="Q62" s="122">
        <v>1</v>
      </c>
    </row>
    <row r="63" spans="1:17" s="134" customFormat="1" ht="30">
      <c r="A63" s="132" t="s">
        <v>76</v>
      </c>
      <c r="B63" s="124">
        <v>5</v>
      </c>
      <c r="C63" s="115">
        <v>1</v>
      </c>
      <c r="D63" s="125">
        <v>19</v>
      </c>
      <c r="E63" s="116">
        <v>4</v>
      </c>
      <c r="F63" s="126">
        <v>24</v>
      </c>
      <c r="G63" s="117">
        <v>6</v>
      </c>
      <c r="H63" s="127">
        <v>42</v>
      </c>
      <c r="I63" s="118">
        <v>7</v>
      </c>
      <c r="J63" s="128">
        <v>18</v>
      </c>
      <c r="K63" s="119">
        <v>3</v>
      </c>
      <c r="L63" s="129">
        <v>23</v>
      </c>
      <c r="M63" s="120">
        <v>5</v>
      </c>
      <c r="N63" s="130">
        <v>48</v>
      </c>
      <c r="O63" s="121">
        <v>8</v>
      </c>
      <c r="P63" s="131">
        <v>11</v>
      </c>
      <c r="Q63" s="122">
        <v>2</v>
      </c>
    </row>
    <row r="64" spans="1:17" s="134" customFormat="1" ht="30">
      <c r="A64" s="132" t="s">
        <v>77</v>
      </c>
      <c r="B64" s="124">
        <v>2</v>
      </c>
      <c r="C64" s="115">
        <v>1</v>
      </c>
      <c r="D64" s="125">
        <v>35</v>
      </c>
      <c r="E64" s="116">
        <v>5</v>
      </c>
      <c r="F64" s="126">
        <v>51</v>
      </c>
      <c r="G64" s="117">
        <v>7</v>
      </c>
      <c r="H64" s="127">
        <v>53</v>
      </c>
      <c r="I64" s="118">
        <v>8</v>
      </c>
      <c r="J64" s="128">
        <v>45</v>
      </c>
      <c r="K64" s="119">
        <v>6</v>
      </c>
      <c r="L64" s="129">
        <v>32</v>
      </c>
      <c r="M64" s="120">
        <v>3</v>
      </c>
      <c r="N64" s="130">
        <v>33</v>
      </c>
      <c r="O64" s="121">
        <v>4</v>
      </c>
      <c r="P64" s="131">
        <v>25</v>
      </c>
      <c r="Q64" s="122">
        <v>2</v>
      </c>
    </row>
    <row r="65" spans="1:17" s="134" customFormat="1" ht="30">
      <c r="A65" s="132" t="s">
        <v>78</v>
      </c>
      <c r="B65" s="124">
        <v>45</v>
      </c>
      <c r="C65" s="115">
        <v>6</v>
      </c>
      <c r="D65" s="125">
        <v>55</v>
      </c>
      <c r="E65" s="116">
        <v>8</v>
      </c>
      <c r="F65" s="126">
        <v>11</v>
      </c>
      <c r="G65" s="117">
        <v>4</v>
      </c>
      <c r="H65" s="127">
        <v>37</v>
      </c>
      <c r="I65" s="118">
        <v>5</v>
      </c>
      <c r="J65" s="128">
        <v>8</v>
      </c>
      <c r="K65" s="119">
        <v>3</v>
      </c>
      <c r="L65" s="129">
        <v>6</v>
      </c>
      <c r="M65" s="120">
        <v>2</v>
      </c>
      <c r="N65" s="130">
        <v>50</v>
      </c>
      <c r="O65" s="121">
        <v>7</v>
      </c>
      <c r="P65" s="131">
        <v>4</v>
      </c>
      <c r="Q65" s="122">
        <v>1</v>
      </c>
    </row>
    <row r="66" spans="1:17" s="162" customFormat="1" ht="15">
      <c r="A66" s="145" t="s">
        <v>24</v>
      </c>
      <c r="B66" s="146"/>
      <c r="C66" s="147"/>
      <c r="D66" s="148"/>
      <c r="E66" s="149"/>
      <c r="F66" s="150"/>
      <c r="G66" s="151"/>
      <c r="H66" s="152"/>
      <c r="I66" s="153"/>
      <c r="J66" s="154"/>
      <c r="K66" s="155"/>
      <c r="L66" s="156"/>
      <c r="M66" s="157"/>
      <c r="N66" s="158"/>
      <c r="O66" s="159"/>
      <c r="P66" s="160"/>
      <c r="Q66" s="161"/>
    </row>
    <row r="67" spans="1:17" s="183" customFormat="1" ht="15">
      <c r="A67" s="173" t="s">
        <v>6</v>
      </c>
      <c r="B67" s="164">
        <v>4</v>
      </c>
      <c r="C67" s="164"/>
      <c r="D67" s="165">
        <v>9</v>
      </c>
      <c r="E67" s="165"/>
      <c r="F67" s="166">
        <v>10</v>
      </c>
      <c r="G67" s="166"/>
      <c r="H67" s="167">
        <v>19</v>
      </c>
      <c r="I67" s="167"/>
      <c r="J67" s="168">
        <v>13</v>
      </c>
      <c r="K67" s="168"/>
      <c r="L67" s="169">
        <v>15</v>
      </c>
      <c r="M67" s="169"/>
      <c r="N67" s="170">
        <v>28</v>
      </c>
      <c r="O67" s="170"/>
      <c r="P67" s="171">
        <v>29</v>
      </c>
      <c r="Q67" s="171"/>
    </row>
    <row r="68" spans="1:17" s="134" customFormat="1" ht="30">
      <c r="A68" s="132" t="s">
        <v>82</v>
      </c>
      <c r="B68" s="124">
        <v>2</v>
      </c>
      <c r="C68" s="115">
        <v>1</v>
      </c>
      <c r="D68" s="125">
        <v>10</v>
      </c>
      <c r="E68" s="116">
        <v>4</v>
      </c>
      <c r="F68" s="126">
        <v>4</v>
      </c>
      <c r="G68" s="117">
        <v>2</v>
      </c>
      <c r="H68" s="127">
        <v>13</v>
      </c>
      <c r="I68" s="118">
        <v>6</v>
      </c>
      <c r="J68" s="128">
        <v>6</v>
      </c>
      <c r="K68" s="119">
        <v>3</v>
      </c>
      <c r="L68" s="129">
        <v>12</v>
      </c>
      <c r="M68" s="120">
        <v>5</v>
      </c>
      <c r="N68" s="130">
        <v>22</v>
      </c>
      <c r="O68" s="121">
        <v>7</v>
      </c>
      <c r="P68" s="131">
        <v>24</v>
      </c>
      <c r="Q68" s="122">
        <v>8</v>
      </c>
    </row>
    <row r="69" spans="1:17" s="134" customFormat="1" ht="30">
      <c r="A69" s="132" t="s">
        <v>83</v>
      </c>
      <c r="B69" s="124">
        <v>2</v>
      </c>
      <c r="C69" s="115">
        <v>1</v>
      </c>
      <c r="D69" s="125">
        <v>7</v>
      </c>
      <c r="E69" s="116">
        <v>2</v>
      </c>
      <c r="F69" s="126">
        <v>12</v>
      </c>
      <c r="G69" s="117">
        <v>3</v>
      </c>
      <c r="H69" s="127">
        <v>26</v>
      </c>
      <c r="I69" s="118">
        <v>6</v>
      </c>
      <c r="J69" s="128">
        <v>49</v>
      </c>
      <c r="K69" s="119">
        <v>8</v>
      </c>
      <c r="L69" s="129">
        <v>15</v>
      </c>
      <c r="M69" s="120">
        <v>4</v>
      </c>
      <c r="N69" s="130">
        <v>29</v>
      </c>
      <c r="O69" s="121">
        <v>7</v>
      </c>
      <c r="P69" s="131">
        <v>25</v>
      </c>
      <c r="Q69" s="122">
        <v>5</v>
      </c>
    </row>
    <row r="70" spans="1:17" s="134" customFormat="1" ht="30">
      <c r="A70" s="132" t="s">
        <v>84</v>
      </c>
      <c r="B70" s="124">
        <v>2</v>
      </c>
      <c r="C70" s="115">
        <v>1</v>
      </c>
      <c r="D70" s="125">
        <v>10</v>
      </c>
      <c r="E70" s="116">
        <v>2</v>
      </c>
      <c r="F70" s="126">
        <v>18</v>
      </c>
      <c r="G70" s="117">
        <v>5</v>
      </c>
      <c r="H70" s="127">
        <v>27</v>
      </c>
      <c r="I70" s="118">
        <v>7</v>
      </c>
      <c r="J70" s="128">
        <v>15</v>
      </c>
      <c r="K70" s="119">
        <v>4</v>
      </c>
      <c r="L70" s="129">
        <v>13</v>
      </c>
      <c r="M70" s="120">
        <v>3</v>
      </c>
      <c r="N70" s="130">
        <v>23</v>
      </c>
      <c r="O70" s="121">
        <v>6</v>
      </c>
      <c r="P70" s="131">
        <v>33</v>
      </c>
      <c r="Q70" s="122">
        <v>8</v>
      </c>
    </row>
    <row r="71" spans="1:17" s="134" customFormat="1" ht="30">
      <c r="A71" s="132" t="s">
        <v>85</v>
      </c>
      <c r="B71" s="124">
        <v>5</v>
      </c>
      <c r="C71" s="115">
        <v>1</v>
      </c>
      <c r="D71" s="125">
        <v>17</v>
      </c>
      <c r="E71" s="116">
        <v>4</v>
      </c>
      <c r="F71" s="126">
        <v>13</v>
      </c>
      <c r="G71" s="117">
        <v>3</v>
      </c>
      <c r="H71" s="127">
        <v>18</v>
      </c>
      <c r="I71" s="118">
        <v>5</v>
      </c>
      <c r="J71" s="128">
        <v>11</v>
      </c>
      <c r="K71" s="119">
        <v>2</v>
      </c>
      <c r="L71" s="129">
        <v>24</v>
      </c>
      <c r="M71" s="120">
        <v>6</v>
      </c>
      <c r="N71" s="130">
        <v>29</v>
      </c>
      <c r="O71" s="121">
        <v>7</v>
      </c>
      <c r="P71" s="131">
        <v>36</v>
      </c>
      <c r="Q71" s="122">
        <v>8</v>
      </c>
    </row>
    <row r="72" spans="1:17" s="183" customFormat="1" ht="15">
      <c r="A72" s="173" t="s">
        <v>7</v>
      </c>
      <c r="B72" s="164">
        <v>3</v>
      </c>
      <c r="C72" s="164"/>
      <c r="D72" s="165">
        <v>9</v>
      </c>
      <c r="E72" s="165"/>
      <c r="F72" s="166">
        <v>16</v>
      </c>
      <c r="G72" s="166"/>
      <c r="H72" s="167">
        <v>32</v>
      </c>
      <c r="I72" s="167"/>
      <c r="J72" s="168">
        <v>29</v>
      </c>
      <c r="K72" s="168"/>
      <c r="L72" s="169">
        <v>8</v>
      </c>
      <c r="M72" s="169"/>
      <c r="N72" s="170">
        <v>5</v>
      </c>
      <c r="O72" s="170"/>
      <c r="P72" s="171">
        <v>48</v>
      </c>
      <c r="Q72" s="171"/>
    </row>
    <row r="73" spans="1:17" s="134" customFormat="1" ht="30">
      <c r="A73" s="132" t="s">
        <v>86</v>
      </c>
      <c r="B73" s="124">
        <v>4</v>
      </c>
      <c r="C73" s="115">
        <v>2</v>
      </c>
      <c r="D73" s="125">
        <v>20</v>
      </c>
      <c r="E73" s="116">
        <v>7</v>
      </c>
      <c r="F73" s="126">
        <v>3</v>
      </c>
      <c r="G73" s="117">
        <v>3</v>
      </c>
      <c r="H73" s="127">
        <v>16</v>
      </c>
      <c r="I73" s="118">
        <v>6</v>
      </c>
      <c r="J73" s="128">
        <v>1</v>
      </c>
      <c r="K73" s="119">
        <v>1</v>
      </c>
      <c r="L73" s="129">
        <v>6</v>
      </c>
      <c r="M73" s="120">
        <v>4</v>
      </c>
      <c r="N73" s="130">
        <v>14</v>
      </c>
      <c r="O73" s="121">
        <v>5</v>
      </c>
      <c r="P73" s="131">
        <v>47</v>
      </c>
      <c r="Q73" s="122">
        <v>8</v>
      </c>
    </row>
    <row r="74" spans="1:17" s="134" customFormat="1" ht="30">
      <c r="A74" s="132" t="s">
        <v>87</v>
      </c>
      <c r="B74" s="124">
        <v>54</v>
      </c>
      <c r="C74" s="115">
        <v>8</v>
      </c>
      <c r="D74" s="125">
        <v>41</v>
      </c>
      <c r="E74" s="116">
        <v>7</v>
      </c>
      <c r="F74" s="126">
        <v>18</v>
      </c>
      <c r="G74" s="117">
        <v>4</v>
      </c>
      <c r="H74" s="127">
        <v>11</v>
      </c>
      <c r="I74" s="118">
        <v>2</v>
      </c>
      <c r="J74" s="128">
        <v>21</v>
      </c>
      <c r="K74" s="119">
        <v>5</v>
      </c>
      <c r="L74" s="129">
        <v>14</v>
      </c>
      <c r="M74" s="120">
        <v>3</v>
      </c>
      <c r="N74" s="130">
        <v>5</v>
      </c>
      <c r="O74" s="121">
        <v>1</v>
      </c>
      <c r="P74" s="131">
        <v>36</v>
      </c>
      <c r="Q74" s="122">
        <v>6</v>
      </c>
    </row>
    <row r="75" spans="1:17" s="134" customFormat="1" ht="30">
      <c r="A75" s="132" t="s">
        <v>88</v>
      </c>
      <c r="B75" s="124">
        <v>7</v>
      </c>
      <c r="C75" s="115">
        <v>3</v>
      </c>
      <c r="D75" s="125">
        <v>4</v>
      </c>
      <c r="E75" s="116">
        <v>1</v>
      </c>
      <c r="F75" s="126">
        <v>9</v>
      </c>
      <c r="G75" s="117">
        <v>4</v>
      </c>
      <c r="H75" s="127">
        <v>36</v>
      </c>
      <c r="I75" s="118">
        <v>7</v>
      </c>
      <c r="J75" s="128">
        <v>17</v>
      </c>
      <c r="K75" s="119">
        <v>6</v>
      </c>
      <c r="L75" s="129">
        <v>5</v>
      </c>
      <c r="M75" s="120">
        <v>2</v>
      </c>
      <c r="N75" s="130">
        <v>14</v>
      </c>
      <c r="O75" s="121">
        <v>5</v>
      </c>
      <c r="P75" s="131">
        <v>40</v>
      </c>
      <c r="Q75" s="122">
        <v>8</v>
      </c>
    </row>
    <row r="76" spans="1:17" s="134" customFormat="1" ht="30">
      <c r="A76" s="132" t="s">
        <v>89</v>
      </c>
      <c r="B76" s="124">
        <v>2</v>
      </c>
      <c r="C76" s="115">
        <v>1</v>
      </c>
      <c r="D76" s="125">
        <v>18</v>
      </c>
      <c r="E76" s="116">
        <v>2</v>
      </c>
      <c r="F76" s="126">
        <v>20</v>
      </c>
      <c r="G76" s="117">
        <v>3</v>
      </c>
      <c r="H76" s="127">
        <v>46</v>
      </c>
      <c r="I76" s="118">
        <v>7</v>
      </c>
      <c r="J76" s="128">
        <v>24</v>
      </c>
      <c r="K76" s="119">
        <v>4</v>
      </c>
      <c r="L76" s="129">
        <v>29</v>
      </c>
      <c r="M76" s="120">
        <v>5</v>
      </c>
      <c r="N76" s="130">
        <v>40</v>
      </c>
      <c r="O76" s="121">
        <v>6</v>
      </c>
      <c r="P76" s="131">
        <v>55</v>
      </c>
      <c r="Q76" s="122">
        <v>8</v>
      </c>
    </row>
    <row r="77" spans="1:17" s="134" customFormat="1" ht="30">
      <c r="A77" s="132" t="s">
        <v>90</v>
      </c>
      <c r="B77" s="124">
        <v>3</v>
      </c>
      <c r="C77" s="115">
        <v>1</v>
      </c>
      <c r="D77" s="125">
        <v>15</v>
      </c>
      <c r="E77" s="116">
        <v>4</v>
      </c>
      <c r="F77" s="126">
        <v>28</v>
      </c>
      <c r="G77" s="117">
        <v>6</v>
      </c>
      <c r="H77" s="127">
        <v>11</v>
      </c>
      <c r="I77" s="118">
        <v>2</v>
      </c>
      <c r="J77" s="128">
        <v>35</v>
      </c>
      <c r="K77" s="119">
        <v>8</v>
      </c>
      <c r="L77" s="129">
        <v>14</v>
      </c>
      <c r="M77" s="120">
        <v>3</v>
      </c>
      <c r="N77" s="130">
        <v>26</v>
      </c>
      <c r="O77" s="121">
        <v>7</v>
      </c>
      <c r="P77" s="131">
        <v>19</v>
      </c>
      <c r="Q77" s="122">
        <v>5</v>
      </c>
    </row>
    <row r="78" spans="1:17" s="134" customFormat="1" ht="15">
      <c r="A78" s="132" t="s">
        <v>91</v>
      </c>
      <c r="B78" s="124">
        <v>2</v>
      </c>
      <c r="C78" s="115">
        <v>2</v>
      </c>
      <c r="D78" s="125">
        <v>5</v>
      </c>
      <c r="E78" s="116">
        <v>4</v>
      </c>
      <c r="F78" s="126">
        <v>6</v>
      </c>
      <c r="G78" s="117">
        <v>6</v>
      </c>
      <c r="H78" s="127">
        <v>6</v>
      </c>
      <c r="I78" s="118">
        <v>5</v>
      </c>
      <c r="J78" s="128">
        <v>7</v>
      </c>
      <c r="K78" s="119">
        <v>8</v>
      </c>
      <c r="L78" s="129">
        <v>7</v>
      </c>
      <c r="M78" s="120">
        <v>7</v>
      </c>
      <c r="N78" s="130">
        <v>2</v>
      </c>
      <c r="O78" s="121">
        <v>1</v>
      </c>
      <c r="P78" s="131">
        <v>5</v>
      </c>
      <c r="Q78" s="122">
        <v>3</v>
      </c>
    </row>
    <row r="79" spans="1:17" s="172" customFormat="1" ht="15">
      <c r="A79" s="163" t="s">
        <v>8</v>
      </c>
      <c r="B79" s="164">
        <v>6</v>
      </c>
      <c r="C79" s="164"/>
      <c r="D79" s="165">
        <v>31</v>
      </c>
      <c r="E79" s="165"/>
      <c r="F79" s="166">
        <v>49</v>
      </c>
      <c r="G79" s="166"/>
      <c r="H79" s="167">
        <v>20</v>
      </c>
      <c r="I79" s="167"/>
      <c r="J79" s="168">
        <v>19</v>
      </c>
      <c r="K79" s="168"/>
      <c r="L79" s="169">
        <v>35</v>
      </c>
      <c r="M79" s="169"/>
      <c r="N79" s="170">
        <v>27</v>
      </c>
      <c r="O79" s="170"/>
      <c r="P79" s="171">
        <v>26</v>
      </c>
      <c r="Q79" s="171"/>
    </row>
    <row r="80" spans="1:17" ht="45">
      <c r="A80" s="123" t="s">
        <v>147</v>
      </c>
      <c r="B80" s="124">
        <v>5</v>
      </c>
      <c r="C80" s="115">
        <v>1</v>
      </c>
      <c r="D80" s="125">
        <v>20</v>
      </c>
      <c r="E80" s="116">
        <v>3</v>
      </c>
      <c r="F80" s="126">
        <v>21</v>
      </c>
      <c r="G80" s="117">
        <v>4</v>
      </c>
      <c r="H80" s="127">
        <v>27</v>
      </c>
      <c r="I80" s="118">
        <v>7</v>
      </c>
      <c r="J80" s="128">
        <v>16</v>
      </c>
      <c r="K80" s="119">
        <v>2</v>
      </c>
      <c r="L80" s="129">
        <v>25</v>
      </c>
      <c r="M80" s="120">
        <v>6</v>
      </c>
      <c r="N80" s="130">
        <v>23</v>
      </c>
      <c r="O80" s="121">
        <v>5</v>
      </c>
      <c r="P80" s="131">
        <v>42</v>
      </c>
      <c r="Q80" s="122">
        <v>8</v>
      </c>
    </row>
    <row r="81" spans="1:17" ht="30">
      <c r="A81" s="123" t="s">
        <v>92</v>
      </c>
      <c r="B81" s="124">
        <v>2</v>
      </c>
      <c r="C81" s="115">
        <v>1</v>
      </c>
      <c r="D81" s="125">
        <v>12</v>
      </c>
      <c r="E81" s="116">
        <v>3</v>
      </c>
      <c r="F81" s="126">
        <v>19</v>
      </c>
      <c r="G81" s="117">
        <v>4</v>
      </c>
      <c r="H81" s="127">
        <v>26</v>
      </c>
      <c r="I81" s="118">
        <v>6</v>
      </c>
      <c r="J81" s="128">
        <v>13</v>
      </c>
      <c r="K81" s="119">
        <v>2</v>
      </c>
      <c r="L81" s="129">
        <v>21</v>
      </c>
      <c r="M81" s="120">
        <v>5</v>
      </c>
      <c r="N81" s="130">
        <v>31</v>
      </c>
      <c r="O81" s="121">
        <v>8</v>
      </c>
      <c r="P81" s="131">
        <v>25</v>
      </c>
      <c r="Q81" s="122">
        <v>7</v>
      </c>
    </row>
    <row r="82" spans="1:17" ht="30">
      <c r="A82" s="123" t="s">
        <v>118</v>
      </c>
      <c r="B82" s="124">
        <v>5</v>
      </c>
      <c r="C82" s="115">
        <v>1</v>
      </c>
      <c r="D82" s="125">
        <v>24</v>
      </c>
      <c r="E82" s="116">
        <v>2</v>
      </c>
      <c r="F82" s="126">
        <v>29</v>
      </c>
      <c r="G82" s="117">
        <v>6</v>
      </c>
      <c r="H82" s="127">
        <v>12</v>
      </c>
      <c r="I82" s="118">
        <v>3</v>
      </c>
      <c r="J82" s="128">
        <v>26</v>
      </c>
      <c r="K82" s="119">
        <v>5</v>
      </c>
      <c r="L82" s="129">
        <v>29</v>
      </c>
      <c r="M82" s="120">
        <v>7</v>
      </c>
      <c r="N82" s="130">
        <v>25</v>
      </c>
      <c r="O82" s="121">
        <v>8</v>
      </c>
      <c r="P82" s="131">
        <v>16</v>
      </c>
      <c r="Q82" s="122">
        <v>4</v>
      </c>
    </row>
    <row r="83" spans="1:17" ht="30">
      <c r="A83" s="123" t="s">
        <v>93</v>
      </c>
      <c r="B83" s="124">
        <v>10</v>
      </c>
      <c r="C83" s="115">
        <v>8</v>
      </c>
      <c r="D83" s="125">
        <v>6</v>
      </c>
      <c r="E83" s="116">
        <v>5</v>
      </c>
      <c r="F83" s="126">
        <v>9</v>
      </c>
      <c r="G83" s="117">
        <v>7</v>
      </c>
      <c r="H83" s="127">
        <v>6</v>
      </c>
      <c r="I83" s="118">
        <v>6</v>
      </c>
      <c r="J83" s="128">
        <v>3</v>
      </c>
      <c r="K83" s="119">
        <v>1</v>
      </c>
      <c r="L83" s="129">
        <v>5</v>
      </c>
      <c r="M83" s="120">
        <v>3</v>
      </c>
      <c r="N83" s="130">
        <v>4</v>
      </c>
      <c r="O83" s="121">
        <v>2</v>
      </c>
      <c r="P83" s="131">
        <v>5</v>
      </c>
      <c r="Q83" s="122">
        <v>4</v>
      </c>
    </row>
    <row r="84" spans="1:17" ht="15">
      <c r="A84" s="123" t="s">
        <v>125</v>
      </c>
      <c r="B84" s="124">
        <f>'Indicators-COAG (SEQ)'!F87</f>
        <v>8</v>
      </c>
      <c r="C84" s="115">
        <f>'Indicators-COAG (SEQ)'!G87</f>
        <v>2</v>
      </c>
      <c r="D84" s="125">
        <f>'Indicators-COAG (SEQ)'!I87</f>
        <v>6</v>
      </c>
      <c r="E84" s="116">
        <f>'Indicators-COAG (SEQ)'!J87</f>
        <v>1</v>
      </c>
      <c r="F84" s="126">
        <f>'Indicators-COAG (SEQ)'!L87</f>
        <v>20</v>
      </c>
      <c r="G84" s="117">
        <f>'Indicators-COAG (SEQ)'!M87</f>
        <v>4</v>
      </c>
      <c r="H84" s="127">
        <f>'Indicators-COAG (SEQ)'!O87</f>
        <v>49</v>
      </c>
      <c r="I84" s="118">
        <f>'Indicators-COAG (SEQ)'!P87</f>
        <v>8</v>
      </c>
      <c r="J84" s="128">
        <f>'Indicators-COAG (SEQ)'!R87</f>
        <v>28</v>
      </c>
      <c r="K84" s="119">
        <f>'Indicators-COAG (SEQ)'!S87</f>
        <v>6</v>
      </c>
      <c r="L84" s="129">
        <f>'Indicators-COAG (SEQ)'!U87</f>
        <v>13</v>
      </c>
      <c r="M84" s="120">
        <f>'Indicators-COAG (SEQ)'!V87</f>
        <v>3</v>
      </c>
      <c r="N84" s="130">
        <f>'Indicators-COAG (SEQ)'!X87</f>
        <v>26</v>
      </c>
      <c r="O84" s="121">
        <f>'Indicators-COAG (SEQ)'!Y87</f>
        <v>5</v>
      </c>
      <c r="P84" s="131">
        <f>'Indicators-COAG (SEQ)'!AA87</f>
        <v>37</v>
      </c>
      <c r="Q84" s="122">
        <f>'Indicators-COAG (SEQ)'!AB87</f>
        <v>7</v>
      </c>
    </row>
    <row r="85" spans="1:17" ht="15">
      <c r="A85" s="123" t="s">
        <v>126</v>
      </c>
      <c r="B85" s="124">
        <f>'Indicators-COAG (SEQ)'!F88</f>
        <v>6</v>
      </c>
      <c r="C85" s="115">
        <f>'Indicators-COAG (SEQ)'!G88</f>
        <v>1</v>
      </c>
      <c r="D85" s="125">
        <f>'Indicators-COAG (SEQ)'!I88</f>
        <v>12</v>
      </c>
      <c r="E85" s="116">
        <f>'Indicators-COAG (SEQ)'!J88</f>
        <v>2</v>
      </c>
      <c r="F85" s="126">
        <f>'Indicators-COAG (SEQ)'!L88</f>
        <v>20</v>
      </c>
      <c r="G85" s="117">
        <f>'Indicators-COAG (SEQ)'!M88</f>
        <v>4</v>
      </c>
      <c r="H85" s="127">
        <f>'Indicators-COAG (SEQ)'!O88</f>
        <v>43</v>
      </c>
      <c r="I85" s="118">
        <f>'Indicators-COAG (SEQ)'!P88</f>
        <v>7</v>
      </c>
      <c r="J85" s="128">
        <f>'Indicators-COAG (SEQ)'!R88</f>
        <v>26</v>
      </c>
      <c r="K85" s="119">
        <f>'Indicators-COAG (SEQ)'!S88</f>
        <v>5</v>
      </c>
      <c r="L85" s="129">
        <f>'Indicators-COAG (SEQ)'!U88</f>
        <v>18</v>
      </c>
      <c r="M85" s="120">
        <f>'Indicators-COAG (SEQ)'!V88</f>
        <v>3</v>
      </c>
      <c r="N85" s="130">
        <f>'Indicators-COAG (SEQ)'!X88</f>
        <v>41</v>
      </c>
      <c r="O85" s="121">
        <f>'Indicators-COAG (SEQ)'!Y88</f>
        <v>6</v>
      </c>
      <c r="P85" s="131">
        <f>'Indicators-COAG (SEQ)'!AA88</f>
        <v>48</v>
      </c>
      <c r="Q85" s="122">
        <f>'Indicators-COAG (SEQ)'!AB88</f>
        <v>8</v>
      </c>
    </row>
    <row r="86" spans="1:17" ht="15">
      <c r="A86" s="123" t="s">
        <v>127</v>
      </c>
      <c r="B86" s="124">
        <f>'Indicators-COAG (SEQ)'!F89</f>
        <v>9</v>
      </c>
      <c r="C86" s="115">
        <f>'Indicators-COAG (SEQ)'!G89</f>
        <v>2</v>
      </c>
      <c r="D86" s="125">
        <f>'Indicators-COAG (SEQ)'!I89</f>
        <v>7</v>
      </c>
      <c r="E86" s="116">
        <f>'Indicators-COAG (SEQ)'!J89</f>
        <v>1</v>
      </c>
      <c r="F86" s="126">
        <f>'Indicators-COAG (SEQ)'!L89</f>
        <v>20</v>
      </c>
      <c r="G86" s="117">
        <f>'Indicators-COAG (SEQ)'!M89</f>
        <v>4</v>
      </c>
      <c r="H86" s="127">
        <f>'Indicators-COAG (SEQ)'!O89</f>
        <v>56</v>
      </c>
      <c r="I86" s="118">
        <f>'Indicators-COAG (SEQ)'!P89</f>
        <v>8</v>
      </c>
      <c r="J86" s="128">
        <f>'Indicators-COAG (SEQ)'!R89</f>
        <v>21</v>
      </c>
      <c r="K86" s="119">
        <f>'Indicators-COAG (SEQ)'!S89</f>
        <v>5</v>
      </c>
      <c r="L86" s="129">
        <f>'Indicators-COAG (SEQ)'!U89</f>
        <v>19</v>
      </c>
      <c r="M86" s="120">
        <f>'Indicators-COAG (SEQ)'!V89</f>
        <v>3</v>
      </c>
      <c r="N86" s="130">
        <f>'Indicators-COAG (SEQ)'!X89</f>
        <v>30</v>
      </c>
      <c r="O86" s="121">
        <f>'Indicators-COAG (SEQ)'!Y89</f>
        <v>6</v>
      </c>
      <c r="P86" s="131">
        <f>'Indicators-COAG (SEQ)'!AA89</f>
        <v>51</v>
      </c>
      <c r="Q86" s="122">
        <f>'Indicators-COAG (SEQ)'!AB89</f>
        <v>7</v>
      </c>
    </row>
    <row r="88" ht="15">
      <c r="A88" s="114" t="s">
        <v>121</v>
      </c>
    </row>
    <row r="89" spans="1:4" ht="15">
      <c r="A89" s="134" t="s">
        <v>122</v>
      </c>
      <c r="B89" s="134"/>
      <c r="C89" s="134"/>
      <c r="D89" s="134"/>
    </row>
    <row r="90" s="134" customFormat="1" ht="15">
      <c r="A90" s="134" t="s">
        <v>37</v>
      </c>
    </row>
    <row r="91" spans="1:30" s="5" customFormat="1" ht="15">
      <c r="A91" s="209" t="s">
        <v>124</v>
      </c>
      <c r="B91"/>
      <c r="E91"/>
      <c r="F91"/>
      <c r="G91"/>
      <c r="H91"/>
      <c r="I91"/>
      <c r="J91"/>
      <c r="K91"/>
      <c r="L91"/>
      <c r="M91"/>
      <c r="N91"/>
      <c r="O91"/>
      <c r="P91"/>
      <c r="Q91"/>
      <c r="R91"/>
      <c r="S91"/>
      <c r="T91"/>
      <c r="U91"/>
      <c r="V91"/>
      <c r="W91"/>
      <c r="X91"/>
      <c r="Y91"/>
      <c r="Z91"/>
      <c r="AA91"/>
      <c r="AB91"/>
      <c r="AC91"/>
      <c r="AD91"/>
    </row>
    <row r="92" spans="1:30" s="5" customFormat="1" ht="15">
      <c r="A92" s="258" t="s">
        <v>129</v>
      </c>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c r="AD92"/>
    </row>
  </sheetData>
  <sheetProtection/>
  <mergeCells count="10">
    <mergeCell ref="A92:AB92"/>
    <mergeCell ref="L1:M1"/>
    <mergeCell ref="N1:O1"/>
    <mergeCell ref="P1:Q1"/>
    <mergeCell ref="A1:A2"/>
    <mergeCell ref="B1:C1"/>
    <mergeCell ref="D1:E1"/>
    <mergeCell ref="F1:G1"/>
    <mergeCell ref="H1:I1"/>
    <mergeCell ref="J1:K1"/>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AI96"/>
  <sheetViews>
    <sheetView zoomScale="80" zoomScaleNormal="80" zoomScalePageLayoutView="0" workbookViewId="0" topLeftCell="A1">
      <pane xSplit="1" ySplit="2" topLeftCell="K63" activePane="bottomRight" state="frozen"/>
      <selection pane="topLeft" activeCell="A1" sqref="A1"/>
      <selection pane="topRight" activeCell="B1" sqref="B1"/>
      <selection pane="bottomLeft" activeCell="A3" sqref="A3"/>
      <selection pane="bottomRight" activeCell="N91" sqref="N91:N93"/>
    </sheetView>
  </sheetViews>
  <sheetFormatPr defaultColWidth="9.140625" defaultRowHeight="15"/>
  <cols>
    <col min="1" max="1" width="75.8515625" style="0" customWidth="1"/>
    <col min="2" max="2" width="31.00390625" style="0" customWidth="1"/>
    <col min="3" max="3" width="5.57421875" style="5" bestFit="1" customWidth="1"/>
    <col min="4" max="4" width="10.28125" style="5" bestFit="1" customWidth="1"/>
    <col min="5" max="5" width="15.8515625" style="0" customWidth="1"/>
    <col min="6" max="6" width="8.7109375" style="0" bestFit="1" customWidth="1"/>
    <col min="7" max="7" width="8.421875" style="0" bestFit="1" customWidth="1"/>
    <col min="8" max="8" width="15.8515625" style="0" bestFit="1" customWidth="1"/>
    <col min="9" max="9" width="8.7109375" style="0" bestFit="1" customWidth="1"/>
    <col min="10" max="10" width="8.421875" style="0" bestFit="1" customWidth="1"/>
    <col min="11" max="11" width="15.8515625" style="0" bestFit="1" customWidth="1"/>
    <col min="12" max="12" width="8.7109375" style="0" bestFit="1" customWidth="1"/>
    <col min="13" max="13" width="8.421875" style="0" bestFit="1" customWidth="1"/>
    <col min="14" max="14" width="14.8515625" style="0" bestFit="1" customWidth="1"/>
    <col min="15" max="15" width="8.7109375" style="0" bestFit="1" customWidth="1"/>
    <col min="16" max="16" width="8.421875" style="0" bestFit="1" customWidth="1"/>
    <col min="17" max="17" width="14.8515625" style="0" bestFit="1" customWidth="1"/>
    <col min="18" max="18" width="8.7109375" style="0" bestFit="1" customWidth="1"/>
    <col min="19" max="19" width="8.421875" style="0" bestFit="1" customWidth="1"/>
    <col min="20" max="20" width="15.8515625" style="0" bestFit="1" customWidth="1"/>
    <col min="21" max="21" width="8.7109375" style="0" bestFit="1" customWidth="1"/>
    <col min="22" max="22" width="8.421875" style="0" bestFit="1" customWidth="1"/>
    <col min="23" max="23" width="14.8515625" style="0" bestFit="1" customWidth="1"/>
    <col min="24" max="24" width="8.7109375" style="0" bestFit="1" customWidth="1"/>
    <col min="25" max="25" width="8.421875" style="0" bestFit="1" customWidth="1"/>
    <col min="26" max="26" width="14.8515625" style="0" bestFit="1" customWidth="1"/>
    <col min="27" max="27" width="8.7109375" style="0" bestFit="1" customWidth="1"/>
    <col min="28" max="28" width="8.140625" style="0" customWidth="1"/>
    <col min="29" max="29" width="8.8515625" style="0" customWidth="1"/>
    <col min="30" max="30" width="16.00390625" style="0" hidden="1" customWidth="1"/>
    <col min="31" max="16384" width="9.140625" style="5" customWidth="1"/>
  </cols>
  <sheetData>
    <row r="1" spans="1:30" s="7" customFormat="1" ht="30">
      <c r="A1" s="269" t="s">
        <v>79</v>
      </c>
      <c r="B1" s="269" t="s">
        <v>102</v>
      </c>
      <c r="C1" s="269" t="s">
        <v>116</v>
      </c>
      <c r="D1" s="269" t="s">
        <v>109</v>
      </c>
      <c r="E1" s="264" t="s">
        <v>0</v>
      </c>
      <c r="F1" s="264"/>
      <c r="G1" s="264"/>
      <c r="H1" s="265" t="s">
        <v>1</v>
      </c>
      <c r="I1" s="265"/>
      <c r="J1" s="265"/>
      <c r="K1" s="266" t="s">
        <v>2</v>
      </c>
      <c r="L1" s="266"/>
      <c r="M1" s="266"/>
      <c r="N1" s="267" t="s">
        <v>11</v>
      </c>
      <c r="O1" s="267"/>
      <c r="P1" s="267"/>
      <c r="Q1" s="268" t="s">
        <v>10</v>
      </c>
      <c r="R1" s="268"/>
      <c r="S1" s="268"/>
      <c r="T1" s="259" t="s">
        <v>9</v>
      </c>
      <c r="U1" s="259"/>
      <c r="V1" s="259"/>
      <c r="W1" s="260" t="s">
        <v>12</v>
      </c>
      <c r="X1" s="260"/>
      <c r="Y1" s="260"/>
      <c r="Z1" s="261" t="s">
        <v>13</v>
      </c>
      <c r="AA1" s="261"/>
      <c r="AB1" s="261"/>
      <c r="AD1" s="7" t="s">
        <v>20</v>
      </c>
    </row>
    <row r="2" spans="1:28" s="7" customFormat="1" ht="30">
      <c r="A2" s="269"/>
      <c r="B2" s="269"/>
      <c r="C2" s="269"/>
      <c r="D2" s="269"/>
      <c r="E2" s="51" t="s">
        <v>3</v>
      </c>
      <c r="F2" s="51" t="s">
        <v>30</v>
      </c>
      <c r="G2" s="51" t="s">
        <v>31</v>
      </c>
      <c r="H2" s="52" t="s">
        <v>3</v>
      </c>
      <c r="I2" s="52" t="s">
        <v>30</v>
      </c>
      <c r="J2" s="52" t="s">
        <v>31</v>
      </c>
      <c r="K2" s="53" t="s">
        <v>3</v>
      </c>
      <c r="L2" s="53" t="s">
        <v>30</v>
      </c>
      <c r="M2" s="53" t="s">
        <v>31</v>
      </c>
      <c r="N2" s="54" t="s">
        <v>3</v>
      </c>
      <c r="O2" s="54" t="s">
        <v>30</v>
      </c>
      <c r="P2" s="54" t="s">
        <v>31</v>
      </c>
      <c r="Q2" s="55" t="s">
        <v>3</v>
      </c>
      <c r="R2" s="55" t="s">
        <v>30</v>
      </c>
      <c r="S2" s="55" t="s">
        <v>31</v>
      </c>
      <c r="T2" s="48" t="s">
        <v>3</v>
      </c>
      <c r="U2" s="48" t="s">
        <v>30</v>
      </c>
      <c r="V2" s="48" t="s">
        <v>31</v>
      </c>
      <c r="W2" s="49" t="s">
        <v>3</v>
      </c>
      <c r="X2" s="49" t="s">
        <v>30</v>
      </c>
      <c r="Y2" s="49" t="s">
        <v>31</v>
      </c>
      <c r="Z2" s="50" t="s">
        <v>3</v>
      </c>
      <c r="AA2" s="50" t="s">
        <v>30</v>
      </c>
      <c r="AB2" s="50" t="s">
        <v>31</v>
      </c>
    </row>
    <row r="3" spans="1:28" s="4" customFormat="1" ht="15">
      <c r="A3" s="135" t="s">
        <v>21</v>
      </c>
      <c r="B3" s="9"/>
      <c r="C3" s="9"/>
      <c r="D3" s="9"/>
      <c r="E3" s="40"/>
      <c r="F3" s="40"/>
      <c r="G3" s="40"/>
      <c r="H3" s="35"/>
      <c r="I3" s="35"/>
      <c r="J3" s="35"/>
      <c r="K3" s="36"/>
      <c r="L3" s="36"/>
      <c r="M3" s="36"/>
      <c r="N3" s="42"/>
      <c r="O3" s="42"/>
      <c r="P3" s="42"/>
      <c r="Q3" s="37"/>
      <c r="R3" s="37"/>
      <c r="S3" s="37"/>
      <c r="T3" s="38"/>
      <c r="U3" s="38"/>
      <c r="V3" s="38"/>
      <c r="W3" s="39"/>
      <c r="X3" s="39"/>
      <c r="Y3" s="39"/>
      <c r="Z3" s="41"/>
      <c r="AA3" s="41"/>
      <c r="AB3" s="41"/>
    </row>
    <row r="4" spans="1:30" s="196" customFormat="1" ht="15">
      <c r="A4" s="185" t="s">
        <v>5</v>
      </c>
      <c r="B4" s="185"/>
      <c r="C4" s="186"/>
      <c r="D4" s="186"/>
      <c r="E4" s="187"/>
      <c r="F4" s="187">
        <v>4</v>
      </c>
      <c r="G4" s="187"/>
      <c r="H4" s="188"/>
      <c r="I4" s="188">
        <v>23</v>
      </c>
      <c r="J4" s="188"/>
      <c r="K4" s="189"/>
      <c r="L4" s="189">
        <v>44</v>
      </c>
      <c r="M4" s="189"/>
      <c r="N4" s="190"/>
      <c r="O4" s="190">
        <v>38</v>
      </c>
      <c r="P4" s="190"/>
      <c r="Q4" s="191"/>
      <c r="R4" s="191">
        <v>36</v>
      </c>
      <c r="S4" s="191"/>
      <c r="T4" s="192"/>
      <c r="U4" s="192">
        <v>27</v>
      </c>
      <c r="V4" s="192"/>
      <c r="W4" s="193"/>
      <c r="X4" s="193">
        <v>20</v>
      </c>
      <c r="Y4" s="193"/>
      <c r="Z4" s="194"/>
      <c r="AA4" s="194">
        <v>39</v>
      </c>
      <c r="AB4" s="194"/>
      <c r="AC4" s="195"/>
      <c r="AD4" s="195"/>
    </row>
    <row r="5" spans="1:30" ht="15">
      <c r="A5" s="10" t="s">
        <v>32</v>
      </c>
      <c r="B5" s="10" t="s">
        <v>94</v>
      </c>
      <c r="C5" s="16">
        <v>2011</v>
      </c>
      <c r="D5" s="16" t="s">
        <v>115</v>
      </c>
      <c r="E5" s="56">
        <v>0.335</v>
      </c>
      <c r="F5" s="26">
        <v>2</v>
      </c>
      <c r="G5" s="26">
        <v>1</v>
      </c>
      <c r="H5" s="64">
        <v>0.174</v>
      </c>
      <c r="I5" s="24">
        <v>16</v>
      </c>
      <c r="J5" s="24">
        <v>3</v>
      </c>
      <c r="K5" s="71">
        <v>0.126</v>
      </c>
      <c r="L5" s="22">
        <v>38</v>
      </c>
      <c r="M5" s="22">
        <v>7</v>
      </c>
      <c r="N5" s="78">
        <v>0.115</v>
      </c>
      <c r="O5" s="20">
        <v>42</v>
      </c>
      <c r="P5" s="20">
        <v>8</v>
      </c>
      <c r="Q5" s="85">
        <v>0.145</v>
      </c>
      <c r="R5" s="30">
        <v>26</v>
      </c>
      <c r="S5" s="30">
        <v>6</v>
      </c>
      <c r="T5" s="93">
        <v>0.184</v>
      </c>
      <c r="U5" s="32">
        <v>14</v>
      </c>
      <c r="V5" s="32">
        <v>2</v>
      </c>
      <c r="W5" s="100">
        <v>0.168</v>
      </c>
      <c r="X5" s="34">
        <v>17</v>
      </c>
      <c r="Y5" s="34">
        <v>4</v>
      </c>
      <c r="Z5" s="107">
        <v>0.149</v>
      </c>
      <c r="AA5" s="28">
        <v>24</v>
      </c>
      <c r="AB5" s="28">
        <v>5</v>
      </c>
      <c r="AD5" s="2">
        <f>+(E5+H5+K5+N5+Q5+T5+W5+Z5)/8</f>
        <v>0.1745</v>
      </c>
    </row>
    <row r="6" spans="1:30" ht="15">
      <c r="A6" s="10" t="s">
        <v>33</v>
      </c>
      <c r="B6" s="10" t="s">
        <v>94</v>
      </c>
      <c r="C6" s="16">
        <v>2011</v>
      </c>
      <c r="D6" s="16" t="s">
        <v>115</v>
      </c>
      <c r="E6" s="56">
        <v>0.268</v>
      </c>
      <c r="F6" s="26">
        <v>51</v>
      </c>
      <c r="G6" s="26">
        <v>8</v>
      </c>
      <c r="H6" s="64">
        <v>0.359</v>
      </c>
      <c r="I6" s="24">
        <v>19</v>
      </c>
      <c r="J6" s="24">
        <v>4</v>
      </c>
      <c r="K6" s="71">
        <v>0.346</v>
      </c>
      <c r="L6" s="22">
        <v>23</v>
      </c>
      <c r="M6" s="22">
        <v>5</v>
      </c>
      <c r="N6" s="78">
        <v>0.333</v>
      </c>
      <c r="O6" s="20">
        <v>32</v>
      </c>
      <c r="P6" s="20">
        <v>6</v>
      </c>
      <c r="Q6" s="85">
        <v>0.362</v>
      </c>
      <c r="R6" s="30">
        <v>16</v>
      </c>
      <c r="S6" s="30">
        <v>3</v>
      </c>
      <c r="T6" s="93">
        <v>0.404</v>
      </c>
      <c r="U6" s="32">
        <v>3</v>
      </c>
      <c r="V6" s="32">
        <v>1</v>
      </c>
      <c r="W6" s="100">
        <v>0.38</v>
      </c>
      <c r="X6" s="34">
        <v>9</v>
      </c>
      <c r="Y6" s="34">
        <v>2</v>
      </c>
      <c r="Z6" s="107">
        <v>0.324</v>
      </c>
      <c r="AA6" s="28">
        <v>37</v>
      </c>
      <c r="AB6" s="28">
        <v>7</v>
      </c>
      <c r="AD6" s="2">
        <f aca="true" t="shared" si="0" ref="AD6:AD12">+(E6+H6+K6+N6+Q6+T6+W6+Z6)/8</f>
        <v>0.347</v>
      </c>
    </row>
    <row r="7" spans="1:30" ht="15">
      <c r="A7" s="10" t="s">
        <v>34</v>
      </c>
      <c r="B7" s="10" t="s">
        <v>94</v>
      </c>
      <c r="C7" s="16">
        <v>2011</v>
      </c>
      <c r="D7" s="16" t="s">
        <v>115</v>
      </c>
      <c r="E7" s="56">
        <v>0.443</v>
      </c>
      <c r="F7" s="26">
        <v>39</v>
      </c>
      <c r="G7" s="26">
        <v>5</v>
      </c>
      <c r="H7" s="64">
        <v>0.447</v>
      </c>
      <c r="I7" s="24">
        <v>31</v>
      </c>
      <c r="J7" s="24">
        <v>4</v>
      </c>
      <c r="K7" s="71">
        <v>0.441</v>
      </c>
      <c r="L7" s="22">
        <v>40</v>
      </c>
      <c r="M7" s="22">
        <v>7</v>
      </c>
      <c r="N7" s="78">
        <v>0.452</v>
      </c>
      <c r="O7" s="20">
        <v>29</v>
      </c>
      <c r="P7" s="20">
        <v>3</v>
      </c>
      <c r="Q7" s="85">
        <v>0.441</v>
      </c>
      <c r="R7" s="30">
        <v>41</v>
      </c>
      <c r="S7" s="30">
        <v>6</v>
      </c>
      <c r="T7" s="93">
        <v>0.435</v>
      </c>
      <c r="U7" s="32">
        <v>48</v>
      </c>
      <c r="V7" s="32">
        <v>8</v>
      </c>
      <c r="W7" s="100">
        <v>0.465</v>
      </c>
      <c r="X7" s="34">
        <v>14</v>
      </c>
      <c r="Y7" s="34">
        <v>1</v>
      </c>
      <c r="Z7" s="107">
        <v>0.463</v>
      </c>
      <c r="AA7" s="28">
        <v>16</v>
      </c>
      <c r="AB7" s="28">
        <v>2</v>
      </c>
      <c r="AD7" s="2">
        <f t="shared" si="0"/>
        <v>0.44837499999999997</v>
      </c>
    </row>
    <row r="8" spans="1:30" ht="15">
      <c r="A8" s="10" t="s">
        <v>35</v>
      </c>
      <c r="B8" s="10" t="s">
        <v>94</v>
      </c>
      <c r="C8" s="16">
        <v>2011</v>
      </c>
      <c r="D8" s="16" t="s">
        <v>115</v>
      </c>
      <c r="E8" s="56">
        <v>0.316</v>
      </c>
      <c r="F8" s="26">
        <v>2</v>
      </c>
      <c r="G8" s="26">
        <v>1</v>
      </c>
      <c r="H8" s="64">
        <v>0.448</v>
      </c>
      <c r="I8" s="24">
        <v>10</v>
      </c>
      <c r="J8" s="24">
        <v>2</v>
      </c>
      <c r="K8" s="71">
        <v>0.519</v>
      </c>
      <c r="L8" s="22">
        <v>17</v>
      </c>
      <c r="M8" s="22">
        <v>4</v>
      </c>
      <c r="N8" s="78">
        <v>0.558</v>
      </c>
      <c r="O8" s="20">
        <v>25</v>
      </c>
      <c r="P8" s="20">
        <v>6</v>
      </c>
      <c r="Q8" s="85">
        <v>0.52</v>
      </c>
      <c r="R8" s="30">
        <v>18</v>
      </c>
      <c r="S8" s="30">
        <v>5</v>
      </c>
      <c r="T8" s="93">
        <v>0.502</v>
      </c>
      <c r="U8" s="32">
        <v>12</v>
      </c>
      <c r="V8" s="32">
        <v>3</v>
      </c>
      <c r="W8" s="100">
        <v>0.597</v>
      </c>
      <c r="X8" s="34">
        <v>34</v>
      </c>
      <c r="Y8" s="34">
        <v>8</v>
      </c>
      <c r="Z8" s="107">
        <v>0.568</v>
      </c>
      <c r="AA8" s="28">
        <v>28</v>
      </c>
      <c r="AB8" s="28">
        <v>7</v>
      </c>
      <c r="AD8" s="2">
        <f t="shared" si="0"/>
        <v>0.5035</v>
      </c>
    </row>
    <row r="9" spans="1:30" ht="15">
      <c r="A9" s="10" t="s">
        <v>36</v>
      </c>
      <c r="B9" s="10" t="s">
        <v>99</v>
      </c>
      <c r="C9" s="16">
        <v>2008</v>
      </c>
      <c r="D9" s="16" t="s">
        <v>114</v>
      </c>
      <c r="E9" s="56">
        <v>0.534</v>
      </c>
      <c r="F9" s="26">
        <v>11</v>
      </c>
      <c r="G9" s="26">
        <v>2</v>
      </c>
      <c r="H9" s="64">
        <v>0.613</v>
      </c>
      <c r="I9" s="24">
        <v>31</v>
      </c>
      <c r="J9" s="24">
        <v>4</v>
      </c>
      <c r="K9" s="71">
        <v>0.508</v>
      </c>
      <c r="L9" s="22">
        <v>5</v>
      </c>
      <c r="M9" s="22">
        <v>1</v>
      </c>
      <c r="N9" s="78">
        <v>0.588</v>
      </c>
      <c r="O9" s="20">
        <v>27</v>
      </c>
      <c r="P9" s="20">
        <v>3</v>
      </c>
      <c r="Q9" s="85">
        <v>0.651</v>
      </c>
      <c r="R9" s="30">
        <v>45</v>
      </c>
      <c r="S9" s="30">
        <v>6</v>
      </c>
      <c r="T9" s="93">
        <v>0.662</v>
      </c>
      <c r="U9" s="32">
        <v>51</v>
      </c>
      <c r="V9" s="32">
        <v>8</v>
      </c>
      <c r="W9" s="100">
        <v>0.63</v>
      </c>
      <c r="X9" s="34">
        <v>38</v>
      </c>
      <c r="Y9" s="34">
        <v>5</v>
      </c>
      <c r="Z9" s="107">
        <v>0.653</v>
      </c>
      <c r="AA9" s="28">
        <v>48</v>
      </c>
      <c r="AB9" s="28">
        <v>7</v>
      </c>
      <c r="AD9" s="2">
        <f t="shared" si="0"/>
        <v>0.604875</v>
      </c>
    </row>
    <row r="10" spans="1:30" ht="15">
      <c r="A10" s="10" t="s">
        <v>38</v>
      </c>
      <c r="B10" s="10" t="s">
        <v>94</v>
      </c>
      <c r="C10" s="16">
        <v>2011</v>
      </c>
      <c r="D10" s="16" t="s">
        <v>115</v>
      </c>
      <c r="E10" s="56">
        <v>0.923</v>
      </c>
      <c r="F10" s="26">
        <v>44</v>
      </c>
      <c r="G10" s="26">
        <v>8</v>
      </c>
      <c r="H10" s="64">
        <v>0.925</v>
      </c>
      <c r="I10" s="24">
        <v>42</v>
      </c>
      <c r="J10" s="24">
        <v>7</v>
      </c>
      <c r="K10" s="71">
        <v>0.94</v>
      </c>
      <c r="L10" s="22">
        <v>30</v>
      </c>
      <c r="M10" s="22">
        <v>5</v>
      </c>
      <c r="N10" s="78">
        <v>0.94</v>
      </c>
      <c r="O10" s="20">
        <v>31</v>
      </c>
      <c r="P10" s="20">
        <v>6</v>
      </c>
      <c r="Q10" s="85">
        <v>0.952</v>
      </c>
      <c r="R10" s="30">
        <v>12</v>
      </c>
      <c r="S10" s="30">
        <v>3</v>
      </c>
      <c r="T10" s="93">
        <v>0.956</v>
      </c>
      <c r="U10" s="32">
        <v>6</v>
      </c>
      <c r="V10" s="32">
        <v>1</v>
      </c>
      <c r="W10" s="100">
        <v>0.955</v>
      </c>
      <c r="X10" s="34">
        <v>9</v>
      </c>
      <c r="Y10" s="34">
        <v>2</v>
      </c>
      <c r="Z10" s="107">
        <v>0.944</v>
      </c>
      <c r="AA10" s="28">
        <v>24</v>
      </c>
      <c r="AB10" s="28">
        <v>4</v>
      </c>
      <c r="AD10" s="2">
        <f t="shared" si="0"/>
        <v>0.9418749999999999</v>
      </c>
    </row>
    <row r="11" spans="1:30" ht="15">
      <c r="A11" s="10" t="s">
        <v>39</v>
      </c>
      <c r="B11" s="10" t="s">
        <v>99</v>
      </c>
      <c r="C11" s="16">
        <v>2008</v>
      </c>
      <c r="D11" s="16" t="s">
        <v>114</v>
      </c>
      <c r="E11" s="56">
        <v>0.274</v>
      </c>
      <c r="F11" s="26">
        <v>38</v>
      </c>
      <c r="G11" s="26">
        <v>4</v>
      </c>
      <c r="H11" s="64">
        <v>0.298</v>
      </c>
      <c r="I11" s="24">
        <v>43</v>
      </c>
      <c r="J11" s="24">
        <v>5</v>
      </c>
      <c r="K11" s="71">
        <v>0.495</v>
      </c>
      <c r="L11" s="22">
        <v>55</v>
      </c>
      <c r="M11" s="22">
        <v>8</v>
      </c>
      <c r="N11" s="78">
        <v>0.262</v>
      </c>
      <c r="O11" s="20">
        <v>32</v>
      </c>
      <c r="P11" s="20">
        <v>2</v>
      </c>
      <c r="Q11" s="85">
        <v>0.319</v>
      </c>
      <c r="R11" s="30">
        <v>50</v>
      </c>
      <c r="S11" s="30">
        <v>6</v>
      </c>
      <c r="T11" s="93">
        <v>0.273</v>
      </c>
      <c r="U11" s="32">
        <v>37</v>
      </c>
      <c r="V11" s="32">
        <v>3</v>
      </c>
      <c r="W11" s="100">
        <v>0.2</v>
      </c>
      <c r="X11" s="34">
        <v>7</v>
      </c>
      <c r="Y11" s="34">
        <v>1</v>
      </c>
      <c r="Z11" s="107">
        <v>0.379</v>
      </c>
      <c r="AA11" s="28">
        <v>53</v>
      </c>
      <c r="AB11" s="28">
        <v>7</v>
      </c>
      <c r="AD11" s="2">
        <f t="shared" si="0"/>
        <v>0.31250000000000006</v>
      </c>
    </row>
    <row r="12" spans="1:30" ht="15">
      <c r="A12" s="10" t="s">
        <v>40</v>
      </c>
      <c r="B12" s="10" t="s">
        <v>100</v>
      </c>
      <c r="C12" s="16"/>
      <c r="D12" s="16" t="s">
        <v>111</v>
      </c>
      <c r="E12" s="56">
        <v>0.39</v>
      </c>
      <c r="F12" s="26">
        <v>5</v>
      </c>
      <c r="G12" s="26">
        <v>1</v>
      </c>
      <c r="H12" s="64">
        <v>0.351</v>
      </c>
      <c r="I12" s="24">
        <v>14</v>
      </c>
      <c r="J12" s="24">
        <v>2</v>
      </c>
      <c r="K12" s="71">
        <v>0.235</v>
      </c>
      <c r="L12" s="22">
        <v>44</v>
      </c>
      <c r="M12" s="22">
        <v>7</v>
      </c>
      <c r="N12" s="78">
        <v>0.203</v>
      </c>
      <c r="O12" s="20">
        <v>53</v>
      </c>
      <c r="P12" s="20">
        <v>8</v>
      </c>
      <c r="Q12" s="85">
        <v>0.279</v>
      </c>
      <c r="R12" s="30">
        <v>36</v>
      </c>
      <c r="S12" s="30">
        <v>5</v>
      </c>
      <c r="T12" s="93">
        <v>0.318</v>
      </c>
      <c r="U12" s="32">
        <v>25</v>
      </c>
      <c r="V12" s="32">
        <v>4</v>
      </c>
      <c r="W12" s="100">
        <v>0.329</v>
      </c>
      <c r="X12" s="34">
        <v>20</v>
      </c>
      <c r="Y12" s="34">
        <v>3</v>
      </c>
      <c r="Z12" s="107">
        <v>0.265</v>
      </c>
      <c r="AA12" s="28">
        <v>38</v>
      </c>
      <c r="AB12" s="28">
        <v>6</v>
      </c>
      <c r="AD12" s="2">
        <f t="shared" si="0"/>
        <v>0.29625000000000007</v>
      </c>
    </row>
    <row r="13" spans="1:30" ht="15">
      <c r="A13" s="10" t="s">
        <v>41</v>
      </c>
      <c r="B13" s="10" t="s">
        <v>100</v>
      </c>
      <c r="C13" s="16"/>
      <c r="D13" s="16" t="s">
        <v>111</v>
      </c>
      <c r="E13" s="56">
        <v>0.317</v>
      </c>
      <c r="F13" s="26">
        <v>4</v>
      </c>
      <c r="G13" s="26">
        <v>1</v>
      </c>
      <c r="H13" s="64">
        <v>0.246</v>
      </c>
      <c r="I13" s="24">
        <v>10</v>
      </c>
      <c r="J13" s="24">
        <v>2</v>
      </c>
      <c r="K13" s="71">
        <v>0.172</v>
      </c>
      <c r="L13" s="22">
        <v>44</v>
      </c>
      <c r="M13" s="22">
        <v>7</v>
      </c>
      <c r="N13" s="78">
        <v>0.164</v>
      </c>
      <c r="O13" s="20">
        <v>48</v>
      </c>
      <c r="P13" s="20">
        <v>8</v>
      </c>
      <c r="Q13" s="85">
        <v>0.182</v>
      </c>
      <c r="R13" s="30">
        <v>36</v>
      </c>
      <c r="S13" s="30">
        <v>6</v>
      </c>
      <c r="T13" s="93">
        <v>0.225</v>
      </c>
      <c r="U13" s="32">
        <v>19</v>
      </c>
      <c r="V13" s="32">
        <v>3</v>
      </c>
      <c r="W13" s="100">
        <v>0.215</v>
      </c>
      <c r="X13" s="34">
        <v>26</v>
      </c>
      <c r="Y13" s="34">
        <v>4</v>
      </c>
      <c r="Z13" s="107">
        <v>0.205</v>
      </c>
      <c r="AA13" s="28">
        <v>30</v>
      </c>
      <c r="AB13" s="28">
        <v>5</v>
      </c>
      <c r="AD13" s="2">
        <f>+(E13+H13+K13+N13+Q13+T13+W13+Z13)/8</f>
        <v>0.21575000000000003</v>
      </c>
    </row>
    <row r="14" spans="1:30" ht="15">
      <c r="A14" s="16" t="s">
        <v>27</v>
      </c>
      <c r="B14" s="16" t="s">
        <v>94</v>
      </c>
      <c r="C14" s="16">
        <v>2011</v>
      </c>
      <c r="D14" s="16" t="s">
        <v>115</v>
      </c>
      <c r="E14" s="56">
        <v>0.5063</v>
      </c>
      <c r="F14" s="26" t="s">
        <v>28</v>
      </c>
      <c r="G14" s="26">
        <v>1</v>
      </c>
      <c r="H14" s="64">
        <v>0.4234</v>
      </c>
      <c r="I14" s="24" t="s">
        <v>28</v>
      </c>
      <c r="J14" s="24">
        <v>3</v>
      </c>
      <c r="K14" s="71">
        <v>0.4014</v>
      </c>
      <c r="L14" s="22" t="s">
        <v>28</v>
      </c>
      <c r="M14" s="22">
        <v>6</v>
      </c>
      <c r="N14" s="78">
        <v>0.373</v>
      </c>
      <c r="O14" s="20" t="s">
        <v>28</v>
      </c>
      <c r="P14" s="20">
        <v>8</v>
      </c>
      <c r="Q14" s="85">
        <v>0.4195</v>
      </c>
      <c r="R14" s="30" t="s">
        <v>28</v>
      </c>
      <c r="S14" s="30">
        <v>4</v>
      </c>
      <c r="T14" s="93">
        <v>0.4442</v>
      </c>
      <c r="U14" s="32" t="s">
        <v>28</v>
      </c>
      <c r="V14" s="32">
        <v>2</v>
      </c>
      <c r="W14" s="100">
        <v>0.4125</v>
      </c>
      <c r="X14" s="34" t="s">
        <v>28</v>
      </c>
      <c r="Y14" s="34">
        <v>5</v>
      </c>
      <c r="Z14" s="107">
        <v>0.3798</v>
      </c>
      <c r="AA14" s="28" t="s">
        <v>28</v>
      </c>
      <c r="AB14" s="28">
        <v>7</v>
      </c>
      <c r="AC14" s="5"/>
      <c r="AD14" s="43">
        <f>+(E14+H14+K14+N14+Q14+T14+W14+Z14)/8</f>
        <v>0.42001249999999996</v>
      </c>
    </row>
    <row r="15" spans="1:30" s="4" customFormat="1" ht="15">
      <c r="A15" s="145" t="s">
        <v>22</v>
      </c>
      <c r="B15" s="9"/>
      <c r="C15" s="9"/>
      <c r="D15" s="9"/>
      <c r="E15" s="57"/>
      <c r="F15" s="40"/>
      <c r="G15" s="40"/>
      <c r="H15" s="65"/>
      <c r="I15" s="35"/>
      <c r="J15" s="35"/>
      <c r="K15" s="72"/>
      <c r="L15" s="36"/>
      <c r="M15" s="36"/>
      <c r="N15" s="79"/>
      <c r="O15" s="42"/>
      <c r="P15" s="42"/>
      <c r="Q15" s="86"/>
      <c r="R15" s="37"/>
      <c r="S15" s="37"/>
      <c r="T15" s="94"/>
      <c r="U15" s="38"/>
      <c r="V15" s="38"/>
      <c r="W15" s="101"/>
      <c r="X15" s="39"/>
      <c r="Y15" s="39"/>
      <c r="Z15" s="108"/>
      <c r="AA15" s="41"/>
      <c r="AB15" s="41"/>
      <c r="AD15" s="44"/>
    </row>
    <row r="16" spans="1:35" s="6" customFormat="1" ht="15">
      <c r="A16" s="15" t="s">
        <v>45</v>
      </c>
      <c r="B16" s="15" t="s">
        <v>107</v>
      </c>
      <c r="C16" s="15">
        <v>2011</v>
      </c>
      <c r="D16" s="15" t="s">
        <v>110</v>
      </c>
      <c r="E16" s="58">
        <v>1089743</v>
      </c>
      <c r="F16" s="26" t="s">
        <v>28</v>
      </c>
      <c r="G16" s="59">
        <v>1</v>
      </c>
      <c r="H16" s="66">
        <v>513954</v>
      </c>
      <c r="I16" s="24" t="s">
        <v>28</v>
      </c>
      <c r="J16" s="66">
        <v>2</v>
      </c>
      <c r="K16" s="73">
        <v>431145</v>
      </c>
      <c r="L16" s="22" t="s">
        <v>28</v>
      </c>
      <c r="M16" s="73">
        <v>3</v>
      </c>
      <c r="N16" s="80">
        <v>267419</v>
      </c>
      <c r="O16" s="20" t="s">
        <v>28</v>
      </c>
      <c r="P16" s="80">
        <v>7</v>
      </c>
      <c r="Q16" s="87">
        <v>389661</v>
      </c>
      <c r="R16" s="30" t="s">
        <v>28</v>
      </c>
      <c r="S16" s="88">
        <v>4</v>
      </c>
      <c r="T16" s="95">
        <v>316858</v>
      </c>
      <c r="U16" s="32" t="s">
        <v>28</v>
      </c>
      <c r="V16" s="95">
        <v>5</v>
      </c>
      <c r="W16" s="102">
        <v>287809</v>
      </c>
      <c r="X16" s="34" t="s">
        <v>28</v>
      </c>
      <c r="Y16" s="102">
        <v>6</v>
      </c>
      <c r="Z16" s="109">
        <v>259275</v>
      </c>
      <c r="AA16" s="28" t="s">
        <v>28</v>
      </c>
      <c r="AB16" s="109">
        <v>8</v>
      </c>
      <c r="AC16" s="17"/>
      <c r="AD16" s="17">
        <f>+(E16+H16+K16+N16+Q16+T16+W16+Z16)</f>
        <v>3555864</v>
      </c>
      <c r="AE16" s="17"/>
      <c r="AF16" s="17"/>
      <c r="AG16" s="17"/>
      <c r="AH16" s="17"/>
      <c r="AI16" s="17"/>
    </row>
    <row r="17" spans="1:30" s="4" customFormat="1" ht="15">
      <c r="A17" s="15" t="s">
        <v>29</v>
      </c>
      <c r="B17" s="15" t="s">
        <v>106</v>
      </c>
      <c r="C17" s="15">
        <v>2011</v>
      </c>
      <c r="D17" s="15" t="s">
        <v>110</v>
      </c>
      <c r="E17" s="60">
        <v>0.013</v>
      </c>
      <c r="F17" s="26" t="s">
        <v>28</v>
      </c>
      <c r="G17" s="26">
        <v>4</v>
      </c>
      <c r="H17" s="67">
        <v>0.0105</v>
      </c>
      <c r="I17" s="24" t="s">
        <v>28</v>
      </c>
      <c r="J17" s="24">
        <v>5</v>
      </c>
      <c r="K17" s="74">
        <v>0.015</v>
      </c>
      <c r="L17" s="22" t="s">
        <v>28</v>
      </c>
      <c r="M17" s="22">
        <v>3</v>
      </c>
      <c r="N17" s="81">
        <v>0.0218</v>
      </c>
      <c r="O17" s="20" t="s">
        <v>28</v>
      </c>
      <c r="P17" s="20">
        <v>1</v>
      </c>
      <c r="Q17" s="89">
        <v>0.0201</v>
      </c>
      <c r="R17" s="30" t="s">
        <v>28</v>
      </c>
      <c r="S17" s="30">
        <v>2</v>
      </c>
      <c r="T17" s="96">
        <v>0.0063</v>
      </c>
      <c r="U17" s="32" t="s">
        <v>28</v>
      </c>
      <c r="V17" s="32">
        <v>7</v>
      </c>
      <c r="W17" s="103">
        <v>0.008</v>
      </c>
      <c r="X17" s="34" t="s">
        <v>28</v>
      </c>
      <c r="Y17" s="34">
        <v>6</v>
      </c>
      <c r="Z17" s="110">
        <v>0.0031</v>
      </c>
      <c r="AA17" s="28" t="s">
        <v>28</v>
      </c>
      <c r="AB17" s="28">
        <v>8</v>
      </c>
      <c r="AD17" s="43">
        <f>+(E17+H17+K17+N17+Q17+T17+W17+Z17)/8</f>
        <v>0.012225000000000001</v>
      </c>
    </row>
    <row r="18" spans="1:30" s="4" customFormat="1" ht="15">
      <c r="A18" s="15" t="s">
        <v>46</v>
      </c>
      <c r="B18" s="15" t="s">
        <v>107</v>
      </c>
      <c r="C18" s="15">
        <v>2011</v>
      </c>
      <c r="D18" s="15" t="s">
        <v>110</v>
      </c>
      <c r="E18" s="60">
        <v>0.1735</v>
      </c>
      <c r="F18" s="26" t="s">
        <v>28</v>
      </c>
      <c r="G18" s="26">
        <v>8</v>
      </c>
      <c r="H18" s="67">
        <v>0.1806</v>
      </c>
      <c r="I18" s="24" t="s">
        <v>28</v>
      </c>
      <c r="J18" s="24">
        <v>7</v>
      </c>
      <c r="K18" s="74">
        <v>0.2172</v>
      </c>
      <c r="L18" s="22" t="s">
        <v>28</v>
      </c>
      <c r="M18" s="22">
        <v>2</v>
      </c>
      <c r="N18" s="81">
        <v>0.2253</v>
      </c>
      <c r="O18" s="20" t="s">
        <v>28</v>
      </c>
      <c r="P18" s="20">
        <v>1</v>
      </c>
      <c r="Q18" s="89">
        <v>0.2151</v>
      </c>
      <c r="R18" s="30" t="s">
        <v>28</v>
      </c>
      <c r="S18" s="30">
        <v>4</v>
      </c>
      <c r="T18" s="96">
        <v>0.1853</v>
      </c>
      <c r="U18" s="32" t="s">
        <v>28</v>
      </c>
      <c r="V18" s="32">
        <v>5</v>
      </c>
      <c r="W18" s="103">
        <v>0.1843</v>
      </c>
      <c r="X18" s="34" t="s">
        <v>28</v>
      </c>
      <c r="Y18" s="34">
        <v>6</v>
      </c>
      <c r="Z18" s="110">
        <v>0.2158</v>
      </c>
      <c r="AA18" s="28" t="s">
        <v>28</v>
      </c>
      <c r="AB18" s="28">
        <v>3</v>
      </c>
      <c r="AD18" s="43">
        <f>+(E18+H18+K18+N18+Q18+T18+W18+Z18)/8</f>
        <v>0.1996375</v>
      </c>
    </row>
    <row r="19" spans="1:30" s="4" customFormat="1" ht="15">
      <c r="A19" s="15" t="s">
        <v>47</v>
      </c>
      <c r="B19" s="15" t="s">
        <v>107</v>
      </c>
      <c r="C19" s="15">
        <v>2011</v>
      </c>
      <c r="D19" s="15" t="s">
        <v>110</v>
      </c>
      <c r="E19" s="60">
        <v>0.7115</v>
      </c>
      <c r="F19" s="26" t="s">
        <v>28</v>
      </c>
      <c r="G19" s="26">
        <v>1</v>
      </c>
      <c r="H19" s="67">
        <v>0.6768</v>
      </c>
      <c r="I19" s="24" t="s">
        <v>28</v>
      </c>
      <c r="J19" s="24">
        <v>2</v>
      </c>
      <c r="K19" s="74">
        <v>0.6732</v>
      </c>
      <c r="L19" s="22" t="s">
        <v>28</v>
      </c>
      <c r="M19" s="22">
        <v>3</v>
      </c>
      <c r="N19" s="81">
        <v>0.6587</v>
      </c>
      <c r="O19" s="20" t="s">
        <v>28</v>
      </c>
      <c r="P19" s="20">
        <v>4</v>
      </c>
      <c r="Q19" s="89">
        <v>0.6565</v>
      </c>
      <c r="R19" s="30" t="s">
        <v>28</v>
      </c>
      <c r="S19" s="30">
        <v>5</v>
      </c>
      <c r="T19" s="96">
        <v>0.6356</v>
      </c>
      <c r="U19" s="32" t="s">
        <v>28</v>
      </c>
      <c r="V19" s="32">
        <v>6</v>
      </c>
      <c r="W19" s="103">
        <v>0.6223</v>
      </c>
      <c r="X19" s="34" t="s">
        <v>28</v>
      </c>
      <c r="Y19" s="34">
        <v>8</v>
      </c>
      <c r="Z19" s="110">
        <v>0.6324</v>
      </c>
      <c r="AA19" s="28" t="s">
        <v>28</v>
      </c>
      <c r="AB19" s="28">
        <v>7</v>
      </c>
      <c r="AD19" s="43">
        <f>+(E19+H19+K19+N19+Q19+T19+W19+Z19)/8</f>
        <v>0.6583749999999999</v>
      </c>
    </row>
    <row r="20" spans="1:30" s="4" customFormat="1" ht="15">
      <c r="A20" s="15" t="s">
        <v>48</v>
      </c>
      <c r="B20" s="15" t="s">
        <v>107</v>
      </c>
      <c r="C20" s="15">
        <v>2011</v>
      </c>
      <c r="D20" s="15" t="s">
        <v>110</v>
      </c>
      <c r="E20" s="60">
        <f>100%-E19-E18</f>
        <v>0.11499999999999999</v>
      </c>
      <c r="F20" s="26" t="s">
        <v>28</v>
      </c>
      <c r="G20" s="26">
        <v>7</v>
      </c>
      <c r="H20" s="67">
        <f>100%-H19-H18</f>
        <v>0.14260000000000003</v>
      </c>
      <c r="I20" s="24" t="s">
        <v>28</v>
      </c>
      <c r="J20" s="24">
        <v>4</v>
      </c>
      <c r="K20" s="74">
        <f>100%-K19-K18</f>
        <v>0.10959999999999998</v>
      </c>
      <c r="L20" s="22" t="s">
        <v>28</v>
      </c>
      <c r="M20" s="22">
        <v>8</v>
      </c>
      <c r="N20" s="81">
        <f>100%-N19-N18</f>
        <v>0.11600000000000005</v>
      </c>
      <c r="O20" s="20" t="s">
        <v>28</v>
      </c>
      <c r="P20" s="20">
        <v>6</v>
      </c>
      <c r="Q20" s="89">
        <f>100%-Q19-Q18</f>
        <v>0.12840000000000001</v>
      </c>
      <c r="R20" s="30" t="s">
        <v>28</v>
      </c>
      <c r="S20" s="30">
        <v>5</v>
      </c>
      <c r="T20" s="96">
        <f>100%-T19-T18</f>
        <v>0.17909999999999995</v>
      </c>
      <c r="U20" s="32" t="s">
        <v>28</v>
      </c>
      <c r="V20" s="32">
        <v>2</v>
      </c>
      <c r="W20" s="103">
        <f>100%-W19-W18</f>
        <v>0.19340000000000004</v>
      </c>
      <c r="X20" s="34" t="s">
        <v>28</v>
      </c>
      <c r="Y20" s="34">
        <v>1</v>
      </c>
      <c r="Z20" s="110">
        <f>100%-Z19-Z18</f>
        <v>0.15180000000000005</v>
      </c>
      <c r="AA20" s="28" t="s">
        <v>28</v>
      </c>
      <c r="AB20" s="28">
        <v>3</v>
      </c>
      <c r="AD20" s="43">
        <f>+(E20+H20+K20+N20+Q20+T20+W20+Z20)/8</f>
        <v>0.14198750000000002</v>
      </c>
    </row>
    <row r="21" spans="1:30" s="4" customFormat="1" ht="15">
      <c r="A21" s="15" t="s">
        <v>133</v>
      </c>
      <c r="B21" s="15" t="s">
        <v>94</v>
      </c>
      <c r="C21" s="15">
        <v>2011</v>
      </c>
      <c r="D21" s="15" t="s">
        <v>115</v>
      </c>
      <c r="E21" s="60">
        <v>-0.014</v>
      </c>
      <c r="F21" s="26">
        <v>46</v>
      </c>
      <c r="G21" s="26">
        <v>8</v>
      </c>
      <c r="H21" s="67">
        <v>0.032</v>
      </c>
      <c r="I21" s="24">
        <v>10</v>
      </c>
      <c r="J21" s="24">
        <v>4</v>
      </c>
      <c r="K21" s="74">
        <v>-0.006</v>
      </c>
      <c r="L21" s="22">
        <v>40</v>
      </c>
      <c r="M21" s="22">
        <v>7</v>
      </c>
      <c r="N21" s="81">
        <v>0.048</v>
      </c>
      <c r="O21" s="20">
        <v>2</v>
      </c>
      <c r="P21" s="20">
        <v>1</v>
      </c>
      <c r="Q21" s="89">
        <v>0.044</v>
      </c>
      <c r="R21" s="30">
        <v>4</v>
      </c>
      <c r="S21" s="30">
        <v>2</v>
      </c>
      <c r="T21" s="96">
        <v>0.042</v>
      </c>
      <c r="U21" s="32">
        <v>6</v>
      </c>
      <c r="V21" s="32">
        <v>3</v>
      </c>
      <c r="W21" s="103">
        <v>0.009</v>
      </c>
      <c r="X21" s="34">
        <v>25</v>
      </c>
      <c r="Y21" s="34">
        <v>5</v>
      </c>
      <c r="Z21" s="110">
        <v>0.004</v>
      </c>
      <c r="AA21" s="28">
        <v>32</v>
      </c>
      <c r="AB21" s="28">
        <v>6</v>
      </c>
      <c r="AD21" s="43"/>
    </row>
    <row r="22" spans="1:28" s="196" customFormat="1" ht="15">
      <c r="A22" s="186" t="s">
        <v>4</v>
      </c>
      <c r="B22" s="186"/>
      <c r="C22" s="186"/>
      <c r="D22" s="186"/>
      <c r="E22" s="187"/>
      <c r="F22" s="187">
        <v>2</v>
      </c>
      <c r="G22" s="187"/>
      <c r="H22" s="188"/>
      <c r="I22" s="188">
        <v>7</v>
      </c>
      <c r="J22" s="188"/>
      <c r="K22" s="189"/>
      <c r="L22" s="189">
        <v>13</v>
      </c>
      <c r="M22" s="189"/>
      <c r="N22" s="190"/>
      <c r="O22" s="190">
        <v>42</v>
      </c>
      <c r="P22" s="190"/>
      <c r="Q22" s="191"/>
      <c r="R22" s="191">
        <v>11</v>
      </c>
      <c r="S22" s="191"/>
      <c r="T22" s="192"/>
      <c r="U22" s="192">
        <v>6</v>
      </c>
      <c r="V22" s="192"/>
      <c r="W22" s="193"/>
      <c r="X22" s="193">
        <v>19</v>
      </c>
      <c r="Y22" s="193"/>
      <c r="Z22" s="194"/>
      <c r="AA22" s="194">
        <v>18</v>
      </c>
      <c r="AB22" s="194"/>
    </row>
    <row r="23" spans="1:30" ht="15">
      <c r="A23" s="16" t="s">
        <v>42</v>
      </c>
      <c r="B23" s="16" t="s">
        <v>112</v>
      </c>
      <c r="C23" s="16"/>
      <c r="D23" s="15" t="s">
        <v>113</v>
      </c>
      <c r="E23" s="61">
        <v>1.74</v>
      </c>
      <c r="F23" s="26">
        <v>2</v>
      </c>
      <c r="G23" s="26">
        <v>1</v>
      </c>
      <c r="H23" s="68">
        <v>1.03</v>
      </c>
      <c r="I23" s="24">
        <v>6</v>
      </c>
      <c r="J23" s="24">
        <v>3</v>
      </c>
      <c r="K23" s="75">
        <v>0.32</v>
      </c>
      <c r="L23" s="22">
        <v>13</v>
      </c>
      <c r="M23" s="22">
        <v>5</v>
      </c>
      <c r="N23" s="82">
        <v>0.28</v>
      </c>
      <c r="O23" s="20">
        <v>14</v>
      </c>
      <c r="P23" s="20">
        <v>6</v>
      </c>
      <c r="Q23" s="90">
        <v>0.89</v>
      </c>
      <c r="R23" s="30">
        <v>7</v>
      </c>
      <c r="S23" s="30">
        <v>4</v>
      </c>
      <c r="T23" s="97">
        <v>1.05</v>
      </c>
      <c r="U23" s="32">
        <v>5</v>
      </c>
      <c r="V23" s="32">
        <v>2</v>
      </c>
      <c r="W23" s="104">
        <v>0.08</v>
      </c>
      <c r="X23" s="34">
        <v>36</v>
      </c>
      <c r="Y23" s="34">
        <v>8</v>
      </c>
      <c r="Z23" s="111">
        <v>0.15</v>
      </c>
      <c r="AA23" s="28">
        <v>24</v>
      </c>
      <c r="AB23" s="28">
        <v>7</v>
      </c>
      <c r="AC23" s="5"/>
      <c r="AD23" s="45">
        <f>+(E23+H23+K23+N23+Q23+T23+W23+Z23)/8</f>
        <v>0.6925</v>
      </c>
    </row>
    <row r="24" spans="1:30" ht="15">
      <c r="A24" s="16" t="s">
        <v>43</v>
      </c>
      <c r="B24" s="16" t="s">
        <v>119</v>
      </c>
      <c r="C24" s="15"/>
      <c r="D24" s="15" t="s">
        <v>110</v>
      </c>
      <c r="E24" s="62">
        <v>49885</v>
      </c>
      <c r="F24" s="26">
        <v>10</v>
      </c>
      <c r="G24" s="26">
        <v>1</v>
      </c>
      <c r="H24" s="69">
        <v>40819</v>
      </c>
      <c r="I24" s="24">
        <v>33</v>
      </c>
      <c r="J24" s="24">
        <v>5</v>
      </c>
      <c r="K24" s="76">
        <v>42810</v>
      </c>
      <c r="L24" s="22">
        <v>27</v>
      </c>
      <c r="M24" s="22">
        <v>3</v>
      </c>
      <c r="N24" s="83">
        <v>41382</v>
      </c>
      <c r="O24" s="20">
        <v>30</v>
      </c>
      <c r="P24" s="20">
        <v>4</v>
      </c>
      <c r="Q24" s="91">
        <v>43639</v>
      </c>
      <c r="R24" s="30">
        <v>24</v>
      </c>
      <c r="S24" s="30">
        <v>2</v>
      </c>
      <c r="T24" s="98">
        <v>38531</v>
      </c>
      <c r="U24" s="32">
        <v>42</v>
      </c>
      <c r="V24" s="32">
        <v>7</v>
      </c>
      <c r="W24" s="105">
        <v>35822</v>
      </c>
      <c r="X24" s="34">
        <v>53</v>
      </c>
      <c r="Y24" s="34">
        <v>8</v>
      </c>
      <c r="Z24" s="112">
        <v>39722</v>
      </c>
      <c r="AA24" s="28">
        <v>38</v>
      </c>
      <c r="AB24" s="28">
        <v>6</v>
      </c>
      <c r="AC24" s="5"/>
      <c r="AD24" s="46">
        <f>+(E24+H24+K24+N24+Q24+T24+W24+Z24)/8</f>
        <v>41576.25</v>
      </c>
    </row>
    <row r="25" spans="1:30" ht="15">
      <c r="A25" s="16" t="s">
        <v>44</v>
      </c>
      <c r="B25" s="16" t="s">
        <v>98</v>
      </c>
      <c r="C25" s="16"/>
      <c r="D25" s="14" t="s">
        <v>28</v>
      </c>
      <c r="E25" s="26">
        <v>3.48</v>
      </c>
      <c r="F25" s="26">
        <v>4</v>
      </c>
      <c r="G25" s="26">
        <v>4</v>
      </c>
      <c r="H25" s="24">
        <v>3.28</v>
      </c>
      <c r="I25" s="24">
        <v>8</v>
      </c>
      <c r="J25" s="24">
        <v>6</v>
      </c>
      <c r="K25" s="22">
        <v>3.51</v>
      </c>
      <c r="L25" s="22">
        <v>3</v>
      </c>
      <c r="M25" s="22">
        <v>3</v>
      </c>
      <c r="N25" s="20">
        <v>3.17</v>
      </c>
      <c r="O25" s="20">
        <v>9</v>
      </c>
      <c r="P25" s="20">
        <v>8</v>
      </c>
      <c r="Q25" s="30">
        <v>3.3</v>
      </c>
      <c r="R25" s="30">
        <v>7</v>
      </c>
      <c r="S25" s="30">
        <v>5</v>
      </c>
      <c r="T25" s="32">
        <v>3.28</v>
      </c>
      <c r="U25" s="32">
        <v>7</v>
      </c>
      <c r="V25" s="32">
        <v>7</v>
      </c>
      <c r="W25" s="34">
        <v>3.58</v>
      </c>
      <c r="X25" s="34">
        <v>2</v>
      </c>
      <c r="Y25" s="34">
        <v>1</v>
      </c>
      <c r="Z25" s="28">
        <v>3.55</v>
      </c>
      <c r="AA25" s="28">
        <v>3</v>
      </c>
      <c r="AB25" s="28">
        <v>2</v>
      </c>
      <c r="AC25" s="5"/>
      <c r="AD25" s="5">
        <f>+(E25+H25+K25+N25+Q25+T25+W25+Z25)/8</f>
        <v>3.3937500000000003</v>
      </c>
    </row>
    <row r="26" spans="1:30" ht="15">
      <c r="A26" s="16" t="s">
        <v>120</v>
      </c>
      <c r="B26" s="16" t="s">
        <v>108</v>
      </c>
      <c r="C26" s="16">
        <v>2009</v>
      </c>
      <c r="D26" s="16" t="s">
        <v>110</v>
      </c>
      <c r="E26" s="56">
        <v>0.0702</v>
      </c>
      <c r="F26" s="26" t="s">
        <v>28</v>
      </c>
      <c r="G26" s="26">
        <v>1</v>
      </c>
      <c r="H26" s="64">
        <v>0.0566</v>
      </c>
      <c r="I26" s="24" t="s">
        <v>28</v>
      </c>
      <c r="J26" s="24">
        <v>8</v>
      </c>
      <c r="K26" s="71">
        <v>0.0607</v>
      </c>
      <c r="L26" s="22" t="s">
        <v>28</v>
      </c>
      <c r="M26" s="22">
        <v>6</v>
      </c>
      <c r="N26" s="78">
        <v>0.0622</v>
      </c>
      <c r="O26" s="20" t="s">
        <v>28</v>
      </c>
      <c r="P26" s="20">
        <v>5</v>
      </c>
      <c r="Q26" s="85">
        <v>0.0653</v>
      </c>
      <c r="R26" s="30" t="s">
        <v>28</v>
      </c>
      <c r="S26" s="30">
        <v>3</v>
      </c>
      <c r="T26" s="93">
        <v>0.0628</v>
      </c>
      <c r="U26" s="32" t="s">
        <v>28</v>
      </c>
      <c r="V26" s="32">
        <v>4</v>
      </c>
      <c r="W26" s="100">
        <v>0.0596</v>
      </c>
      <c r="X26" s="34" t="s">
        <v>28</v>
      </c>
      <c r="Y26" s="34">
        <v>7</v>
      </c>
      <c r="Z26" s="107">
        <v>0.0742</v>
      </c>
      <c r="AA26" s="28" t="s">
        <v>28</v>
      </c>
      <c r="AB26" s="28">
        <v>1</v>
      </c>
      <c r="AC26" s="5"/>
      <c r="AD26" s="47">
        <f>+(E26+H26+K26+N26+Q26+T26+W26+Z26)/8</f>
        <v>0.06395</v>
      </c>
    </row>
    <row r="27" spans="1:30" ht="15">
      <c r="A27" s="16" t="s">
        <v>130</v>
      </c>
      <c r="B27" s="16" t="s">
        <v>132</v>
      </c>
      <c r="C27" s="15">
        <v>2011</v>
      </c>
      <c r="D27" s="16" t="s">
        <v>110</v>
      </c>
      <c r="E27" s="62">
        <v>84456</v>
      </c>
      <c r="F27" s="26" t="s">
        <v>28</v>
      </c>
      <c r="G27" s="26">
        <v>1</v>
      </c>
      <c r="H27" s="69">
        <v>20265</v>
      </c>
      <c r="I27" s="24" t="s">
        <v>28</v>
      </c>
      <c r="J27" s="24">
        <v>2</v>
      </c>
      <c r="K27" s="76">
        <v>11154</v>
      </c>
      <c r="L27" s="22" t="s">
        <v>28</v>
      </c>
      <c r="M27" s="22">
        <v>4</v>
      </c>
      <c r="N27" s="83">
        <v>8385</v>
      </c>
      <c r="O27" s="20" t="s">
        <v>28</v>
      </c>
      <c r="P27" s="20">
        <v>6</v>
      </c>
      <c r="Q27" s="91">
        <v>8821</v>
      </c>
      <c r="R27" s="30" t="s">
        <v>28</v>
      </c>
      <c r="S27" s="30">
        <v>7</v>
      </c>
      <c r="T27" s="98">
        <v>10694</v>
      </c>
      <c r="U27" s="32" t="s">
        <v>28</v>
      </c>
      <c r="V27" s="32">
        <v>5</v>
      </c>
      <c r="W27" s="105">
        <v>8191</v>
      </c>
      <c r="X27" s="34" t="s">
        <v>28</v>
      </c>
      <c r="Y27" s="34">
        <v>8</v>
      </c>
      <c r="Z27" s="112">
        <v>12307</v>
      </c>
      <c r="AA27" s="28" t="s">
        <v>28</v>
      </c>
      <c r="AB27" s="28">
        <v>3</v>
      </c>
      <c r="AC27" s="5"/>
      <c r="AD27" s="46"/>
    </row>
    <row r="28" spans="1:30" ht="15">
      <c r="A28" s="16" t="s">
        <v>131</v>
      </c>
      <c r="B28" s="16" t="s">
        <v>132</v>
      </c>
      <c r="C28" s="15">
        <v>2011</v>
      </c>
      <c r="D28" s="16" t="s">
        <v>110</v>
      </c>
      <c r="E28" s="56">
        <v>0.047</v>
      </c>
      <c r="F28" s="26" t="s">
        <v>28</v>
      </c>
      <c r="G28" s="26">
        <v>1</v>
      </c>
      <c r="H28" s="64">
        <v>0.04</v>
      </c>
      <c r="I28" s="24" t="s">
        <v>28</v>
      </c>
      <c r="J28" s="24">
        <v>5</v>
      </c>
      <c r="K28" s="71">
        <v>0.038</v>
      </c>
      <c r="L28" s="22" t="s">
        <v>28</v>
      </c>
      <c r="M28" s="22">
        <v>6</v>
      </c>
      <c r="N28" s="78">
        <v>0.042</v>
      </c>
      <c r="O28" s="20" t="s">
        <v>28</v>
      </c>
      <c r="P28" s="20">
        <v>4</v>
      </c>
      <c r="Q28" s="85">
        <v>0.046</v>
      </c>
      <c r="R28" s="30" t="s">
        <v>28</v>
      </c>
      <c r="S28" s="30">
        <v>2</v>
      </c>
      <c r="T28" s="93">
        <v>0.046</v>
      </c>
      <c r="U28" s="32" t="s">
        <v>28</v>
      </c>
      <c r="V28" s="32">
        <v>3</v>
      </c>
      <c r="W28" s="100">
        <v>0.027</v>
      </c>
      <c r="X28" s="34" t="s">
        <v>28</v>
      </c>
      <c r="Y28" s="34">
        <v>7</v>
      </c>
      <c r="Z28" s="107">
        <v>0.018</v>
      </c>
      <c r="AA28" s="28" t="s">
        <v>28</v>
      </c>
      <c r="AB28" s="28">
        <v>8</v>
      </c>
      <c r="AC28" s="5"/>
      <c r="AD28" s="47"/>
    </row>
    <row r="29" spans="1:30" s="196" customFormat="1" ht="15">
      <c r="A29" s="185" t="s">
        <v>25</v>
      </c>
      <c r="B29" s="185"/>
      <c r="C29" s="186"/>
      <c r="D29" s="186"/>
      <c r="E29" s="187"/>
      <c r="F29" s="187"/>
      <c r="G29" s="187"/>
      <c r="H29" s="188"/>
      <c r="I29" s="188"/>
      <c r="J29" s="188"/>
      <c r="K29" s="189"/>
      <c r="L29" s="189"/>
      <c r="M29" s="189"/>
      <c r="N29" s="190"/>
      <c r="O29" s="190"/>
      <c r="P29" s="190"/>
      <c r="Q29" s="191"/>
      <c r="R29" s="191"/>
      <c r="S29" s="191"/>
      <c r="T29" s="192"/>
      <c r="U29" s="192"/>
      <c r="V29" s="192"/>
      <c r="W29" s="193"/>
      <c r="X29" s="193"/>
      <c r="Y29" s="193"/>
      <c r="Z29" s="194"/>
      <c r="AA29" s="194"/>
      <c r="AB29" s="194"/>
      <c r="AC29" s="195"/>
      <c r="AD29" s="195"/>
    </row>
    <row r="30" spans="1:30" ht="15">
      <c r="A30" s="10" t="s">
        <v>49</v>
      </c>
      <c r="B30" s="10" t="s">
        <v>94</v>
      </c>
      <c r="C30" s="16">
        <v>2011</v>
      </c>
      <c r="D30" s="14" t="s">
        <v>115</v>
      </c>
      <c r="E30" s="56">
        <v>0.11</v>
      </c>
      <c r="F30" s="26">
        <v>2</v>
      </c>
      <c r="G30" s="26">
        <v>1</v>
      </c>
      <c r="H30" s="64">
        <v>0.064</v>
      </c>
      <c r="I30" s="24">
        <v>10</v>
      </c>
      <c r="J30" s="24">
        <v>2</v>
      </c>
      <c r="K30" s="71">
        <v>0.041</v>
      </c>
      <c r="L30" s="22">
        <v>28</v>
      </c>
      <c r="M30" s="22">
        <v>5</v>
      </c>
      <c r="N30" s="78">
        <v>0.041</v>
      </c>
      <c r="O30" s="20">
        <v>26</v>
      </c>
      <c r="P30" s="20">
        <v>6</v>
      </c>
      <c r="Q30" s="85">
        <v>0.041</v>
      </c>
      <c r="R30" s="30">
        <v>27</v>
      </c>
      <c r="S30" s="30">
        <v>7</v>
      </c>
      <c r="T30" s="93">
        <v>0.048</v>
      </c>
      <c r="U30" s="32">
        <v>16</v>
      </c>
      <c r="V30" s="32">
        <v>3</v>
      </c>
      <c r="W30" s="100">
        <v>0.041</v>
      </c>
      <c r="X30" s="34">
        <v>25</v>
      </c>
      <c r="Y30" s="34">
        <v>8</v>
      </c>
      <c r="Z30" s="107">
        <v>0.043</v>
      </c>
      <c r="AA30" s="28">
        <v>24</v>
      </c>
      <c r="AB30" s="28">
        <v>4</v>
      </c>
      <c r="AD30" s="2">
        <f aca="true" t="shared" si="1" ref="AD30:AD35">+(E30+H30+K30+N30+Q30+T30+W30+Z30)/8</f>
        <v>0.05362499999999999</v>
      </c>
    </row>
    <row r="31" spans="1:30" ht="15">
      <c r="A31" s="10" t="s">
        <v>50</v>
      </c>
      <c r="B31" s="10" t="s">
        <v>94</v>
      </c>
      <c r="C31" s="16">
        <v>2011</v>
      </c>
      <c r="D31" s="14" t="s">
        <v>115</v>
      </c>
      <c r="E31" s="56">
        <v>0.028</v>
      </c>
      <c r="F31" s="26">
        <v>38</v>
      </c>
      <c r="G31" s="26">
        <v>4</v>
      </c>
      <c r="H31" s="64">
        <v>0.029</v>
      </c>
      <c r="I31" s="24">
        <v>36</v>
      </c>
      <c r="J31" s="24">
        <v>3</v>
      </c>
      <c r="K31" s="71">
        <v>0.03</v>
      </c>
      <c r="L31" s="22">
        <v>34</v>
      </c>
      <c r="M31" s="22">
        <v>2</v>
      </c>
      <c r="N31" s="78">
        <v>0.028</v>
      </c>
      <c r="O31" s="20">
        <v>40</v>
      </c>
      <c r="P31" s="20">
        <v>5</v>
      </c>
      <c r="Q31" s="85">
        <v>0.027</v>
      </c>
      <c r="R31" s="30">
        <v>41</v>
      </c>
      <c r="S31" s="30">
        <v>7</v>
      </c>
      <c r="T31" s="93">
        <v>0.025</v>
      </c>
      <c r="U31" s="32">
        <v>50</v>
      </c>
      <c r="V31" s="32">
        <v>8</v>
      </c>
      <c r="W31" s="100">
        <v>0.039</v>
      </c>
      <c r="X31" s="34">
        <v>12</v>
      </c>
      <c r="Y31" s="34">
        <v>1</v>
      </c>
      <c r="Z31" s="107">
        <v>0.027</v>
      </c>
      <c r="AA31" s="28">
        <v>43</v>
      </c>
      <c r="AB31" s="28">
        <v>6</v>
      </c>
      <c r="AD31" s="2">
        <f t="shared" si="1"/>
        <v>0.029124999999999998</v>
      </c>
    </row>
    <row r="32" spans="1:30" ht="15">
      <c r="A32" s="10" t="s">
        <v>51</v>
      </c>
      <c r="B32" s="10" t="s">
        <v>94</v>
      </c>
      <c r="C32" s="16">
        <v>2011</v>
      </c>
      <c r="D32" s="14" t="s">
        <v>115</v>
      </c>
      <c r="E32" s="26">
        <v>0.0329</v>
      </c>
      <c r="F32" s="26">
        <v>1</v>
      </c>
      <c r="G32" s="26">
        <v>1</v>
      </c>
      <c r="H32" s="24">
        <v>0.0139</v>
      </c>
      <c r="I32" s="24">
        <v>25</v>
      </c>
      <c r="J32" s="24">
        <v>4</v>
      </c>
      <c r="K32" s="22">
        <v>0.0085</v>
      </c>
      <c r="L32" s="22">
        <v>49</v>
      </c>
      <c r="M32" s="22">
        <v>7</v>
      </c>
      <c r="N32" s="20">
        <v>0.0096</v>
      </c>
      <c r="O32" s="20">
        <v>48</v>
      </c>
      <c r="P32" s="20">
        <v>6</v>
      </c>
      <c r="Q32" s="30">
        <v>0.0083</v>
      </c>
      <c r="R32" s="30">
        <v>51</v>
      </c>
      <c r="S32" s="30">
        <v>8</v>
      </c>
      <c r="T32" s="32">
        <v>0.0143</v>
      </c>
      <c r="U32" s="32">
        <v>23</v>
      </c>
      <c r="V32" s="32">
        <v>3</v>
      </c>
      <c r="W32" s="34">
        <v>0.0137</v>
      </c>
      <c r="X32" s="34">
        <v>30</v>
      </c>
      <c r="Y32" s="34">
        <v>5</v>
      </c>
      <c r="Z32" s="28">
        <v>0.018</v>
      </c>
      <c r="AA32" s="28">
        <v>11</v>
      </c>
      <c r="AB32" s="28">
        <v>2</v>
      </c>
      <c r="AD32">
        <f t="shared" si="1"/>
        <v>0.0149</v>
      </c>
    </row>
    <row r="33" spans="1:30" ht="15">
      <c r="A33" s="10" t="s">
        <v>52</v>
      </c>
      <c r="B33" s="10" t="s">
        <v>94</v>
      </c>
      <c r="C33" s="16">
        <v>2011</v>
      </c>
      <c r="D33" s="14" t="s">
        <v>115</v>
      </c>
      <c r="E33" s="56">
        <v>0.122</v>
      </c>
      <c r="F33" s="26">
        <v>15</v>
      </c>
      <c r="G33" s="26">
        <v>3</v>
      </c>
      <c r="H33" s="64">
        <v>0.103</v>
      </c>
      <c r="I33" s="24">
        <v>39</v>
      </c>
      <c r="J33" s="24">
        <v>7</v>
      </c>
      <c r="K33" s="71">
        <v>0.103</v>
      </c>
      <c r="L33" s="22">
        <v>40</v>
      </c>
      <c r="M33" s="22">
        <v>8</v>
      </c>
      <c r="N33" s="78">
        <v>0.106</v>
      </c>
      <c r="O33" s="20">
        <v>35</v>
      </c>
      <c r="P33" s="20">
        <v>6</v>
      </c>
      <c r="Q33" s="85">
        <v>0.12</v>
      </c>
      <c r="R33" s="30">
        <v>18</v>
      </c>
      <c r="S33" s="30">
        <v>4</v>
      </c>
      <c r="T33" s="93">
        <v>0.124</v>
      </c>
      <c r="U33" s="32">
        <v>13</v>
      </c>
      <c r="V33" s="32">
        <v>2</v>
      </c>
      <c r="W33" s="100">
        <v>0.137</v>
      </c>
      <c r="X33" s="34">
        <v>3</v>
      </c>
      <c r="Y33" s="34">
        <v>1</v>
      </c>
      <c r="Z33" s="107">
        <v>0.114</v>
      </c>
      <c r="AA33" s="28">
        <v>23</v>
      </c>
      <c r="AB33" s="28">
        <v>5</v>
      </c>
      <c r="AD33" s="2">
        <f t="shared" si="1"/>
        <v>0.11612499999999999</v>
      </c>
    </row>
    <row r="34" spans="1:30" ht="15">
      <c r="A34" s="10" t="s">
        <v>53</v>
      </c>
      <c r="B34" s="10" t="s">
        <v>99</v>
      </c>
      <c r="C34" s="16">
        <v>2008</v>
      </c>
      <c r="D34" s="16" t="s">
        <v>114</v>
      </c>
      <c r="E34" s="26">
        <v>5.4</v>
      </c>
      <c r="F34" s="26">
        <v>17</v>
      </c>
      <c r="G34" s="26">
        <v>3</v>
      </c>
      <c r="H34" s="24">
        <v>6.6</v>
      </c>
      <c r="I34" s="24">
        <v>1</v>
      </c>
      <c r="J34" s="24">
        <v>1</v>
      </c>
      <c r="K34" s="22">
        <v>4.5</v>
      </c>
      <c r="L34" s="22">
        <v>36</v>
      </c>
      <c r="M34" s="22">
        <v>5</v>
      </c>
      <c r="N34" s="20">
        <v>5</v>
      </c>
      <c r="O34" s="20">
        <v>30</v>
      </c>
      <c r="P34" s="20">
        <v>4</v>
      </c>
      <c r="Q34" s="30">
        <v>4.1</v>
      </c>
      <c r="R34" s="30">
        <v>45</v>
      </c>
      <c r="S34" s="30">
        <v>6</v>
      </c>
      <c r="T34" s="32">
        <v>4</v>
      </c>
      <c r="U34" s="32">
        <v>46</v>
      </c>
      <c r="V34" s="32">
        <v>7</v>
      </c>
      <c r="W34" s="34">
        <v>5.7</v>
      </c>
      <c r="X34" s="34">
        <v>9</v>
      </c>
      <c r="Y34" s="34">
        <v>2</v>
      </c>
      <c r="Z34" s="28">
        <v>3.7</v>
      </c>
      <c r="AA34" s="28">
        <v>48</v>
      </c>
      <c r="AB34" s="28">
        <v>8</v>
      </c>
      <c r="AD34">
        <f t="shared" si="1"/>
        <v>4.875000000000001</v>
      </c>
    </row>
    <row r="35" spans="1:30" ht="15">
      <c r="A35" s="10" t="s">
        <v>54</v>
      </c>
      <c r="B35" s="10" t="s">
        <v>99</v>
      </c>
      <c r="C35" s="16">
        <v>2008</v>
      </c>
      <c r="D35" s="16" t="s">
        <v>114</v>
      </c>
      <c r="E35" s="26">
        <v>0.0059</v>
      </c>
      <c r="F35" s="26">
        <v>3</v>
      </c>
      <c r="G35" s="26">
        <v>1</v>
      </c>
      <c r="H35" s="24">
        <v>0.002</v>
      </c>
      <c r="I35" s="24">
        <v>39</v>
      </c>
      <c r="J35" s="24">
        <v>3</v>
      </c>
      <c r="K35" s="22">
        <v>0.0016</v>
      </c>
      <c r="L35" s="22">
        <v>51</v>
      </c>
      <c r="M35" s="22">
        <v>7</v>
      </c>
      <c r="N35" s="20">
        <v>0.0017</v>
      </c>
      <c r="O35" s="20">
        <v>48</v>
      </c>
      <c r="P35" s="20">
        <v>6</v>
      </c>
      <c r="Q35" s="30">
        <v>0.0015</v>
      </c>
      <c r="R35" s="30">
        <v>52</v>
      </c>
      <c r="S35" s="30">
        <v>8</v>
      </c>
      <c r="T35" s="32">
        <v>0.0019</v>
      </c>
      <c r="U35" s="32">
        <v>42</v>
      </c>
      <c r="V35" s="32">
        <v>5</v>
      </c>
      <c r="W35" s="34">
        <v>0.0019</v>
      </c>
      <c r="X35" s="34">
        <v>40</v>
      </c>
      <c r="Y35" s="34">
        <v>4</v>
      </c>
      <c r="Z35" s="28">
        <v>0.0026</v>
      </c>
      <c r="AA35" s="28">
        <v>24</v>
      </c>
      <c r="AB35" s="28">
        <v>2</v>
      </c>
      <c r="AD35">
        <f t="shared" si="1"/>
        <v>0.0023875</v>
      </c>
    </row>
    <row r="36" spans="1:30" ht="15">
      <c r="A36" s="10" t="s">
        <v>55</v>
      </c>
      <c r="B36" s="10" t="s">
        <v>100</v>
      </c>
      <c r="C36" s="16"/>
      <c r="D36" s="16" t="s">
        <v>111</v>
      </c>
      <c r="E36" s="26">
        <v>1.1</v>
      </c>
      <c r="F36" s="26">
        <v>3</v>
      </c>
      <c r="G36" s="26">
        <v>1</v>
      </c>
      <c r="H36" s="24">
        <v>1.6</v>
      </c>
      <c r="I36" s="24">
        <v>12</v>
      </c>
      <c r="J36" s="24">
        <v>2</v>
      </c>
      <c r="K36" s="22">
        <v>1.8</v>
      </c>
      <c r="L36" s="22">
        <v>13</v>
      </c>
      <c r="M36" s="22">
        <v>3</v>
      </c>
      <c r="N36" s="20">
        <v>3.5</v>
      </c>
      <c r="O36" s="20">
        <v>20</v>
      </c>
      <c r="P36" s="20">
        <v>6</v>
      </c>
      <c r="Q36" s="30">
        <v>1.9</v>
      </c>
      <c r="R36" s="30">
        <v>14</v>
      </c>
      <c r="S36" s="30">
        <v>4</v>
      </c>
      <c r="T36" s="32">
        <v>2.2</v>
      </c>
      <c r="U36" s="32">
        <v>15</v>
      </c>
      <c r="V36" s="32">
        <v>5</v>
      </c>
      <c r="W36" s="34">
        <v>4</v>
      </c>
      <c r="X36" s="34">
        <v>22</v>
      </c>
      <c r="Y36" s="34">
        <v>7</v>
      </c>
      <c r="Z36" s="28">
        <v>16.7</v>
      </c>
      <c r="AA36" s="28">
        <v>40</v>
      </c>
      <c r="AB36" s="28">
        <v>8</v>
      </c>
      <c r="AD36" t="s">
        <v>28</v>
      </c>
    </row>
    <row r="37" spans="1:30" ht="15">
      <c r="A37" s="10" t="s">
        <v>56</v>
      </c>
      <c r="B37" s="10" t="s">
        <v>100</v>
      </c>
      <c r="C37" s="16"/>
      <c r="D37" s="16" t="s">
        <v>111</v>
      </c>
      <c r="E37" s="26">
        <v>2.2</v>
      </c>
      <c r="F37" s="26">
        <v>7</v>
      </c>
      <c r="G37" s="26">
        <v>1</v>
      </c>
      <c r="H37" s="24">
        <v>3.1</v>
      </c>
      <c r="I37" s="24">
        <v>10</v>
      </c>
      <c r="J37" s="24">
        <v>2</v>
      </c>
      <c r="K37" s="22">
        <v>3.2</v>
      </c>
      <c r="L37" s="22">
        <v>11</v>
      </c>
      <c r="M37" s="22">
        <v>3</v>
      </c>
      <c r="N37" s="20">
        <v>18.4</v>
      </c>
      <c r="O37" s="20">
        <v>34</v>
      </c>
      <c r="P37" s="20">
        <v>7</v>
      </c>
      <c r="Q37" s="30">
        <v>4.4</v>
      </c>
      <c r="R37" s="30">
        <v>13</v>
      </c>
      <c r="S37" s="30">
        <v>5</v>
      </c>
      <c r="T37" s="32">
        <v>3.5</v>
      </c>
      <c r="U37" s="32">
        <v>12</v>
      </c>
      <c r="V37" s="32">
        <v>4</v>
      </c>
      <c r="W37" s="34">
        <v>7.9</v>
      </c>
      <c r="X37" s="34">
        <v>17</v>
      </c>
      <c r="Y37" s="34">
        <v>6</v>
      </c>
      <c r="Z37" s="28">
        <v>40.5</v>
      </c>
      <c r="AA37" s="28">
        <v>47</v>
      </c>
      <c r="AB37" s="28">
        <v>8</v>
      </c>
      <c r="AD37" t="s">
        <v>28</v>
      </c>
    </row>
    <row r="38" spans="1:30" s="196" customFormat="1" ht="15">
      <c r="A38" s="185" t="s">
        <v>14</v>
      </c>
      <c r="B38" s="185"/>
      <c r="C38" s="186"/>
      <c r="D38" s="186"/>
      <c r="E38" s="187"/>
      <c r="F38" s="187">
        <v>5</v>
      </c>
      <c r="G38" s="187"/>
      <c r="H38" s="188"/>
      <c r="I38" s="188">
        <v>2</v>
      </c>
      <c r="J38" s="188"/>
      <c r="K38" s="189"/>
      <c r="L38" s="189">
        <v>38</v>
      </c>
      <c r="M38" s="189"/>
      <c r="N38" s="190"/>
      <c r="O38" s="190">
        <v>12</v>
      </c>
      <c r="P38" s="190"/>
      <c r="Q38" s="191"/>
      <c r="R38" s="191">
        <v>35</v>
      </c>
      <c r="S38" s="191"/>
      <c r="T38" s="192"/>
      <c r="U38" s="192">
        <v>26</v>
      </c>
      <c r="V38" s="192"/>
      <c r="W38" s="193"/>
      <c r="X38" s="193">
        <v>32</v>
      </c>
      <c r="Y38" s="193"/>
      <c r="Z38" s="194"/>
      <c r="AA38" s="194">
        <v>13</v>
      </c>
      <c r="AB38" s="194"/>
      <c r="AC38" s="195"/>
      <c r="AD38" s="195"/>
    </row>
    <row r="39" spans="1:30" ht="15">
      <c r="A39" s="10" t="s">
        <v>57</v>
      </c>
      <c r="B39" s="10" t="s">
        <v>94</v>
      </c>
      <c r="C39" s="16">
        <v>2011</v>
      </c>
      <c r="D39" s="14" t="s">
        <v>115</v>
      </c>
      <c r="E39" s="56">
        <v>0.075</v>
      </c>
      <c r="F39" s="26">
        <v>12</v>
      </c>
      <c r="G39" s="26">
        <v>2</v>
      </c>
      <c r="H39" s="64">
        <v>0.04</v>
      </c>
      <c r="I39" s="24">
        <v>52</v>
      </c>
      <c r="J39" s="24">
        <v>8</v>
      </c>
      <c r="K39" s="71">
        <v>0.052</v>
      </c>
      <c r="L39" s="22">
        <v>40</v>
      </c>
      <c r="M39" s="22">
        <v>5</v>
      </c>
      <c r="N39" s="78">
        <v>0.079</v>
      </c>
      <c r="O39" s="20">
        <v>9</v>
      </c>
      <c r="P39" s="20">
        <v>1</v>
      </c>
      <c r="Q39" s="85">
        <v>0.069</v>
      </c>
      <c r="R39" s="30">
        <v>15</v>
      </c>
      <c r="S39" s="30">
        <v>3</v>
      </c>
      <c r="T39" s="93">
        <v>0.041</v>
      </c>
      <c r="U39" s="32">
        <v>51</v>
      </c>
      <c r="V39" s="32">
        <v>7</v>
      </c>
      <c r="W39" s="100">
        <v>0.051</v>
      </c>
      <c r="X39" s="34">
        <v>41</v>
      </c>
      <c r="Y39" s="34">
        <v>6</v>
      </c>
      <c r="Z39" s="107">
        <v>0.061</v>
      </c>
      <c r="AA39" s="28">
        <v>25</v>
      </c>
      <c r="AB39" s="28">
        <v>4</v>
      </c>
      <c r="AD39" s="2">
        <f aca="true" t="shared" si="2" ref="AD39:AD46">+(E39+H39+K39+N39+Q39+T39+W39+Z39)/8</f>
        <v>0.058499999999999996</v>
      </c>
    </row>
    <row r="40" spans="1:30" ht="15">
      <c r="A40" s="10" t="s">
        <v>58</v>
      </c>
      <c r="B40" s="10" t="s">
        <v>95</v>
      </c>
      <c r="C40" s="16"/>
      <c r="D40" s="16" t="s">
        <v>110</v>
      </c>
      <c r="E40" s="62">
        <v>1665</v>
      </c>
      <c r="F40" s="26">
        <v>16</v>
      </c>
      <c r="G40" s="26">
        <v>3</v>
      </c>
      <c r="H40" s="69">
        <v>4636</v>
      </c>
      <c r="I40" s="24">
        <v>1</v>
      </c>
      <c r="J40" s="24">
        <v>1</v>
      </c>
      <c r="K40" s="76">
        <v>1000</v>
      </c>
      <c r="L40" s="22">
        <v>32</v>
      </c>
      <c r="M40" s="22">
        <v>7</v>
      </c>
      <c r="N40" s="83">
        <v>1463</v>
      </c>
      <c r="O40" s="20">
        <v>24</v>
      </c>
      <c r="P40" s="20">
        <v>5</v>
      </c>
      <c r="Q40" s="91">
        <v>918</v>
      </c>
      <c r="R40" s="30">
        <v>35</v>
      </c>
      <c r="S40" s="30">
        <v>8</v>
      </c>
      <c r="T40" s="98">
        <v>1269</v>
      </c>
      <c r="U40" s="32">
        <v>27</v>
      </c>
      <c r="V40" s="32">
        <v>6</v>
      </c>
      <c r="W40" s="105">
        <v>1658</v>
      </c>
      <c r="X40" s="34">
        <v>17</v>
      </c>
      <c r="Y40" s="34">
        <v>4</v>
      </c>
      <c r="Z40" s="112">
        <v>2599</v>
      </c>
      <c r="AA40" s="28">
        <v>5</v>
      </c>
      <c r="AB40" s="28">
        <v>2</v>
      </c>
      <c r="AD40" s="1">
        <f t="shared" si="2"/>
        <v>1901</v>
      </c>
    </row>
    <row r="41" spans="1:30" ht="15">
      <c r="A41" s="10" t="s">
        <v>134</v>
      </c>
      <c r="B41" s="10" t="s">
        <v>96</v>
      </c>
      <c r="C41" s="16"/>
      <c r="D41" s="16"/>
      <c r="E41" s="26"/>
      <c r="F41" s="26" t="s">
        <v>28</v>
      </c>
      <c r="G41" s="26" t="s">
        <v>28</v>
      </c>
      <c r="H41" s="24"/>
      <c r="I41" s="24" t="s">
        <v>28</v>
      </c>
      <c r="J41" s="24" t="s">
        <v>28</v>
      </c>
      <c r="K41" s="22"/>
      <c r="L41" s="22" t="s">
        <v>28</v>
      </c>
      <c r="M41" s="22" t="s">
        <v>28</v>
      </c>
      <c r="N41" s="20"/>
      <c r="O41" s="20" t="s">
        <v>28</v>
      </c>
      <c r="P41" s="20" t="s">
        <v>28</v>
      </c>
      <c r="Q41" s="30"/>
      <c r="R41" s="30" t="s">
        <v>28</v>
      </c>
      <c r="S41" s="30" t="s">
        <v>28</v>
      </c>
      <c r="T41" s="32"/>
      <c r="U41" s="32" t="s">
        <v>28</v>
      </c>
      <c r="V41" s="32" t="s">
        <v>28</v>
      </c>
      <c r="W41" s="34">
        <v>38</v>
      </c>
      <c r="X41" s="34">
        <v>3</v>
      </c>
      <c r="Y41" s="34" t="s">
        <v>28</v>
      </c>
      <c r="Z41" s="28"/>
      <c r="AA41" s="28" t="s">
        <v>28</v>
      </c>
      <c r="AB41" s="28" t="s">
        <v>28</v>
      </c>
      <c r="AD41" t="s">
        <v>28</v>
      </c>
    </row>
    <row r="42" spans="1:30" ht="15">
      <c r="A42" s="16" t="s">
        <v>60</v>
      </c>
      <c r="B42" s="10" t="s">
        <v>98</v>
      </c>
      <c r="C42" s="16"/>
      <c r="D42" s="14" t="s">
        <v>28</v>
      </c>
      <c r="E42" s="26">
        <v>3.12</v>
      </c>
      <c r="F42" s="26">
        <v>1</v>
      </c>
      <c r="G42" s="26">
        <v>2</v>
      </c>
      <c r="H42" s="24">
        <v>2.84</v>
      </c>
      <c r="I42" s="24">
        <v>3</v>
      </c>
      <c r="J42" s="24">
        <v>6</v>
      </c>
      <c r="K42" s="22">
        <v>2.86</v>
      </c>
      <c r="L42" s="22">
        <v>3</v>
      </c>
      <c r="M42" s="22">
        <v>5</v>
      </c>
      <c r="N42" s="20">
        <v>3.27</v>
      </c>
      <c r="O42" s="20" t="s">
        <v>28</v>
      </c>
      <c r="P42" s="20">
        <v>1</v>
      </c>
      <c r="Q42" s="30">
        <v>2.98</v>
      </c>
      <c r="R42" s="30">
        <v>2</v>
      </c>
      <c r="S42" s="30">
        <v>3</v>
      </c>
      <c r="T42" s="32">
        <v>2.83</v>
      </c>
      <c r="U42" s="32">
        <v>4</v>
      </c>
      <c r="V42" s="32">
        <v>7</v>
      </c>
      <c r="W42" s="34">
        <v>2.48</v>
      </c>
      <c r="X42" s="34">
        <v>10</v>
      </c>
      <c r="Y42" s="34">
        <v>8</v>
      </c>
      <c r="Z42" s="28">
        <v>2.95</v>
      </c>
      <c r="AA42" s="28">
        <v>2</v>
      </c>
      <c r="AB42" s="28">
        <v>4</v>
      </c>
      <c r="AD42">
        <f t="shared" si="2"/>
        <v>2.91625</v>
      </c>
    </row>
    <row r="43" spans="1:30" ht="15">
      <c r="A43" s="16" t="s">
        <v>59</v>
      </c>
      <c r="B43" s="16" t="s">
        <v>98</v>
      </c>
      <c r="C43" s="16"/>
      <c r="D43" s="14" t="s">
        <v>28</v>
      </c>
      <c r="E43" s="26">
        <v>2.38</v>
      </c>
      <c r="F43" s="26">
        <v>4</v>
      </c>
      <c r="G43" s="26">
        <v>6</v>
      </c>
      <c r="H43" s="24">
        <v>2.74</v>
      </c>
      <c r="I43" s="24">
        <v>5</v>
      </c>
      <c r="J43" s="24">
        <v>1</v>
      </c>
      <c r="K43" s="22">
        <v>2.24</v>
      </c>
      <c r="L43" s="22">
        <v>10</v>
      </c>
      <c r="M43" s="22">
        <v>8</v>
      </c>
      <c r="N43" s="20">
        <v>2.37</v>
      </c>
      <c r="O43" s="20">
        <v>7</v>
      </c>
      <c r="P43" s="20">
        <v>7</v>
      </c>
      <c r="Q43" s="30">
        <v>2.48</v>
      </c>
      <c r="R43" s="30">
        <v>6</v>
      </c>
      <c r="S43" s="30">
        <v>5</v>
      </c>
      <c r="T43" s="32">
        <v>2.49</v>
      </c>
      <c r="U43" s="32">
        <v>3</v>
      </c>
      <c r="V43" s="32">
        <v>4</v>
      </c>
      <c r="W43" s="34">
        <v>2.59</v>
      </c>
      <c r="X43" s="34">
        <v>3</v>
      </c>
      <c r="Y43" s="34">
        <v>2</v>
      </c>
      <c r="Z43" s="28">
        <v>2.5</v>
      </c>
      <c r="AA43" s="28">
        <v>7</v>
      </c>
      <c r="AB43" s="28">
        <v>3</v>
      </c>
      <c r="AD43">
        <f t="shared" si="2"/>
        <v>2.47375</v>
      </c>
    </row>
    <row r="44" spans="1:30" ht="15">
      <c r="A44" s="16" t="s">
        <v>61</v>
      </c>
      <c r="B44" s="10" t="s">
        <v>98</v>
      </c>
      <c r="C44" s="16"/>
      <c r="D44" s="14" t="s">
        <v>28</v>
      </c>
      <c r="E44" s="26">
        <v>3.18</v>
      </c>
      <c r="F44" s="26">
        <v>4</v>
      </c>
      <c r="G44" s="26">
        <v>2</v>
      </c>
      <c r="H44" s="24">
        <v>3.12</v>
      </c>
      <c r="I44" s="24">
        <v>5</v>
      </c>
      <c r="J44" s="24">
        <v>4</v>
      </c>
      <c r="K44" s="22">
        <v>2.81</v>
      </c>
      <c r="L44" s="22">
        <v>10</v>
      </c>
      <c r="M44" s="22">
        <v>8</v>
      </c>
      <c r="N44" s="20">
        <v>3</v>
      </c>
      <c r="O44" s="20">
        <v>7</v>
      </c>
      <c r="P44" s="20">
        <v>7</v>
      </c>
      <c r="Q44" s="30">
        <v>3.02</v>
      </c>
      <c r="R44" s="30">
        <v>6</v>
      </c>
      <c r="S44" s="30">
        <v>5</v>
      </c>
      <c r="T44" s="32">
        <v>3.18</v>
      </c>
      <c r="U44" s="32">
        <v>3</v>
      </c>
      <c r="V44" s="32">
        <v>2</v>
      </c>
      <c r="W44" s="34">
        <v>3.2</v>
      </c>
      <c r="X44" s="34">
        <v>3</v>
      </c>
      <c r="Y44" s="34">
        <v>1</v>
      </c>
      <c r="Z44" s="28">
        <v>3</v>
      </c>
      <c r="AA44" s="28">
        <v>7</v>
      </c>
      <c r="AB44" s="28">
        <v>6</v>
      </c>
      <c r="AD44">
        <f t="shared" si="2"/>
        <v>3.06375</v>
      </c>
    </row>
    <row r="45" spans="1:30" ht="15">
      <c r="A45" s="16" t="s">
        <v>62</v>
      </c>
      <c r="B45" s="10" t="s">
        <v>98</v>
      </c>
      <c r="C45" s="16"/>
      <c r="D45" s="14" t="s">
        <v>28</v>
      </c>
      <c r="E45" s="26"/>
      <c r="F45" s="26" t="s">
        <v>28</v>
      </c>
      <c r="G45" s="26" t="s">
        <v>28</v>
      </c>
      <c r="H45" s="24">
        <v>3.25</v>
      </c>
      <c r="I45" s="24">
        <v>3</v>
      </c>
      <c r="J45" s="24">
        <v>5</v>
      </c>
      <c r="K45" s="22">
        <v>4</v>
      </c>
      <c r="L45" s="22">
        <v>0</v>
      </c>
      <c r="M45" s="22">
        <v>6</v>
      </c>
      <c r="N45" s="20">
        <v>2.6</v>
      </c>
      <c r="O45" s="20">
        <v>8</v>
      </c>
      <c r="P45" s="20">
        <v>1</v>
      </c>
      <c r="Q45" s="30"/>
      <c r="R45" s="30" t="s">
        <v>28</v>
      </c>
      <c r="S45" s="30" t="s">
        <v>28</v>
      </c>
      <c r="T45" s="32">
        <v>3.2</v>
      </c>
      <c r="U45" s="32">
        <v>4</v>
      </c>
      <c r="V45" s="32">
        <v>4</v>
      </c>
      <c r="W45" s="34">
        <v>3.2</v>
      </c>
      <c r="X45" s="34">
        <v>4</v>
      </c>
      <c r="Y45" s="34">
        <v>3</v>
      </c>
      <c r="Z45" s="28">
        <v>3.17</v>
      </c>
      <c r="AA45" s="28">
        <v>5</v>
      </c>
      <c r="AB45" s="28">
        <v>2</v>
      </c>
      <c r="AD45">
        <f t="shared" si="2"/>
        <v>2.4275</v>
      </c>
    </row>
    <row r="46" spans="1:30" ht="15">
      <c r="A46" s="10" t="s">
        <v>63</v>
      </c>
      <c r="B46" s="10" t="s">
        <v>98</v>
      </c>
      <c r="C46" s="16"/>
      <c r="D46" s="14" t="s">
        <v>28</v>
      </c>
      <c r="E46" s="26">
        <v>2.84</v>
      </c>
      <c r="F46" s="26">
        <v>1</v>
      </c>
      <c r="G46" s="26">
        <v>1</v>
      </c>
      <c r="H46" s="24">
        <v>2.59</v>
      </c>
      <c r="I46" s="24">
        <v>8</v>
      </c>
      <c r="J46" s="24">
        <v>7</v>
      </c>
      <c r="K46" s="22">
        <v>2.78</v>
      </c>
      <c r="L46" s="22">
        <v>2</v>
      </c>
      <c r="M46" s="22">
        <v>3</v>
      </c>
      <c r="N46" s="20">
        <v>2.83</v>
      </c>
      <c r="O46" s="20">
        <v>2</v>
      </c>
      <c r="P46" s="20">
        <v>2</v>
      </c>
      <c r="Q46" s="30">
        <v>2.63</v>
      </c>
      <c r="R46" s="30">
        <v>6</v>
      </c>
      <c r="S46" s="30">
        <v>6</v>
      </c>
      <c r="T46" s="32">
        <v>2.65</v>
      </c>
      <c r="U46" s="32">
        <v>6</v>
      </c>
      <c r="V46" s="32">
        <v>4</v>
      </c>
      <c r="W46" s="34">
        <v>2.48</v>
      </c>
      <c r="X46" s="34">
        <v>9</v>
      </c>
      <c r="Y46" s="34">
        <v>8</v>
      </c>
      <c r="Z46" s="28">
        <v>2.63</v>
      </c>
      <c r="AA46" s="28">
        <v>6</v>
      </c>
      <c r="AB46" s="28">
        <v>5</v>
      </c>
      <c r="AD46">
        <f t="shared" si="2"/>
        <v>2.6787499999999995</v>
      </c>
    </row>
    <row r="47" spans="1:30" s="196" customFormat="1" ht="15">
      <c r="A47" s="185" t="s">
        <v>18</v>
      </c>
      <c r="B47" s="185"/>
      <c r="C47" s="186"/>
      <c r="D47" s="186"/>
      <c r="E47" s="187"/>
      <c r="F47" s="187">
        <v>29</v>
      </c>
      <c r="G47" s="187"/>
      <c r="H47" s="188"/>
      <c r="I47" s="188">
        <v>30</v>
      </c>
      <c r="J47" s="188"/>
      <c r="K47" s="189"/>
      <c r="L47" s="189">
        <v>25</v>
      </c>
      <c r="M47" s="189"/>
      <c r="N47" s="190"/>
      <c r="O47" s="190">
        <v>35</v>
      </c>
      <c r="P47" s="190"/>
      <c r="Q47" s="191"/>
      <c r="R47" s="191">
        <v>24</v>
      </c>
      <c r="S47" s="191"/>
      <c r="T47" s="192"/>
      <c r="U47" s="192">
        <v>28</v>
      </c>
      <c r="V47" s="192"/>
      <c r="W47" s="193"/>
      <c r="X47" s="193">
        <v>4</v>
      </c>
      <c r="Y47" s="193"/>
      <c r="Z47" s="194"/>
      <c r="AA47" s="194">
        <v>48</v>
      </c>
      <c r="AB47" s="194"/>
      <c r="AC47" s="195"/>
      <c r="AD47" s="195"/>
    </row>
    <row r="48" spans="1:30" ht="15">
      <c r="A48" s="12" t="s">
        <v>64</v>
      </c>
      <c r="B48" s="14" t="s">
        <v>94</v>
      </c>
      <c r="C48" s="14">
        <v>2011</v>
      </c>
      <c r="D48" s="14" t="s">
        <v>115</v>
      </c>
      <c r="E48" s="56">
        <v>0.014</v>
      </c>
      <c r="F48" s="26">
        <v>27</v>
      </c>
      <c r="G48" s="26">
        <v>2</v>
      </c>
      <c r="H48" s="64">
        <v>0.007</v>
      </c>
      <c r="I48" s="24">
        <v>39</v>
      </c>
      <c r="J48" s="24">
        <v>7</v>
      </c>
      <c r="K48" s="71">
        <v>0.008</v>
      </c>
      <c r="L48" s="22">
        <v>36</v>
      </c>
      <c r="M48" s="22">
        <v>6</v>
      </c>
      <c r="N48" s="78">
        <v>0.01</v>
      </c>
      <c r="O48" s="20">
        <v>33</v>
      </c>
      <c r="P48" s="20">
        <v>4</v>
      </c>
      <c r="Q48" s="85">
        <v>0.01</v>
      </c>
      <c r="R48" s="30">
        <v>32</v>
      </c>
      <c r="S48" s="30">
        <v>5</v>
      </c>
      <c r="T48" s="93">
        <v>0.013</v>
      </c>
      <c r="U48" s="32">
        <v>29</v>
      </c>
      <c r="V48" s="32">
        <v>3</v>
      </c>
      <c r="W48" s="100">
        <v>0.005</v>
      </c>
      <c r="X48" s="34">
        <v>43</v>
      </c>
      <c r="Y48" s="34">
        <v>8</v>
      </c>
      <c r="Z48" s="107">
        <v>0.023</v>
      </c>
      <c r="AA48" s="28">
        <v>19</v>
      </c>
      <c r="AB48" s="28">
        <v>1</v>
      </c>
      <c r="AD48" s="2">
        <f aca="true" t="shared" si="3" ref="AD48:AD53">+(E48+H48+K48+N48+Q48+T48+W48+Z48)/8</f>
        <v>0.01125</v>
      </c>
    </row>
    <row r="49" spans="1:30" ht="15">
      <c r="A49" s="12" t="s">
        <v>65</v>
      </c>
      <c r="B49" s="14" t="s">
        <v>94</v>
      </c>
      <c r="C49" s="14">
        <v>2011</v>
      </c>
      <c r="D49" s="14" t="s">
        <v>115</v>
      </c>
      <c r="E49" s="56">
        <v>0</v>
      </c>
      <c r="F49" s="26">
        <v>39</v>
      </c>
      <c r="G49" s="26">
        <v>7</v>
      </c>
      <c r="H49" s="64">
        <v>0.001</v>
      </c>
      <c r="I49" s="24">
        <v>37</v>
      </c>
      <c r="J49" s="24">
        <v>6</v>
      </c>
      <c r="K49" s="71">
        <v>0</v>
      </c>
      <c r="L49" s="22">
        <v>41</v>
      </c>
      <c r="M49" s="22">
        <v>8</v>
      </c>
      <c r="N49" s="78">
        <v>0.003</v>
      </c>
      <c r="O49" s="20">
        <v>24</v>
      </c>
      <c r="P49" s="20">
        <v>4</v>
      </c>
      <c r="Q49" s="85">
        <v>0.004</v>
      </c>
      <c r="R49" s="30">
        <v>22</v>
      </c>
      <c r="S49" s="30">
        <v>3</v>
      </c>
      <c r="T49" s="93">
        <v>0.001</v>
      </c>
      <c r="U49" s="32">
        <v>35</v>
      </c>
      <c r="V49" s="32">
        <v>5</v>
      </c>
      <c r="W49" s="100">
        <v>0.008</v>
      </c>
      <c r="X49" s="34">
        <v>16</v>
      </c>
      <c r="Y49" s="34">
        <v>2</v>
      </c>
      <c r="Z49" s="107">
        <v>0.008</v>
      </c>
      <c r="AA49" s="28">
        <v>17</v>
      </c>
      <c r="AB49" s="28">
        <v>1</v>
      </c>
      <c r="AD49" s="2">
        <f t="shared" si="3"/>
        <v>0.003125</v>
      </c>
    </row>
    <row r="50" spans="1:30" ht="15">
      <c r="A50" s="12" t="s">
        <v>66</v>
      </c>
      <c r="B50" s="14" t="s">
        <v>94</v>
      </c>
      <c r="C50" s="14">
        <v>2011</v>
      </c>
      <c r="D50" s="14" t="s">
        <v>115</v>
      </c>
      <c r="E50" s="56">
        <v>0.0002</v>
      </c>
      <c r="F50" s="26">
        <v>41</v>
      </c>
      <c r="G50" s="26">
        <v>6</v>
      </c>
      <c r="H50" s="64">
        <v>0.0004</v>
      </c>
      <c r="I50" s="24">
        <v>30</v>
      </c>
      <c r="J50" s="24">
        <v>3</v>
      </c>
      <c r="K50" s="71">
        <v>0.0002</v>
      </c>
      <c r="L50" s="22">
        <v>40</v>
      </c>
      <c r="M50" s="22">
        <v>7</v>
      </c>
      <c r="N50" s="78">
        <v>0.0001</v>
      </c>
      <c r="O50" s="20">
        <v>44</v>
      </c>
      <c r="P50" s="20">
        <v>8</v>
      </c>
      <c r="Q50" s="85">
        <v>0.0003</v>
      </c>
      <c r="R50" s="30">
        <v>34</v>
      </c>
      <c r="S50" s="30">
        <v>5</v>
      </c>
      <c r="T50" s="93">
        <v>0.0007</v>
      </c>
      <c r="U50" s="32">
        <v>23</v>
      </c>
      <c r="V50" s="32">
        <v>2</v>
      </c>
      <c r="W50" s="100">
        <v>0.0011</v>
      </c>
      <c r="X50" s="34">
        <v>16</v>
      </c>
      <c r="Y50" s="34">
        <v>1</v>
      </c>
      <c r="Z50" s="107">
        <v>0.0003</v>
      </c>
      <c r="AA50" s="28">
        <v>33</v>
      </c>
      <c r="AB50" s="28">
        <v>4</v>
      </c>
      <c r="AD50" s="2">
        <f t="shared" si="3"/>
        <v>0.0004125</v>
      </c>
    </row>
    <row r="51" spans="1:30" ht="15">
      <c r="A51" s="12" t="s">
        <v>68</v>
      </c>
      <c r="B51" s="14" t="s">
        <v>101</v>
      </c>
      <c r="C51" s="14"/>
      <c r="D51" s="14" t="s">
        <v>28</v>
      </c>
      <c r="E51" s="26">
        <v>8.8</v>
      </c>
      <c r="F51" s="26">
        <v>6</v>
      </c>
      <c r="G51" s="26">
        <v>2</v>
      </c>
      <c r="H51" s="24">
        <v>5.3</v>
      </c>
      <c r="I51" s="24">
        <v>3</v>
      </c>
      <c r="J51" s="24">
        <v>1</v>
      </c>
      <c r="K51" s="22">
        <v>12</v>
      </c>
      <c r="L51" s="22">
        <v>9</v>
      </c>
      <c r="M51" s="22">
        <v>3</v>
      </c>
      <c r="N51" s="20">
        <v>48.5</v>
      </c>
      <c r="O51" s="20">
        <v>30</v>
      </c>
      <c r="P51" s="20">
        <v>7</v>
      </c>
      <c r="Q51" s="30">
        <v>12.3</v>
      </c>
      <c r="R51" s="30">
        <v>11</v>
      </c>
      <c r="S51" s="30">
        <v>4</v>
      </c>
      <c r="T51" s="32">
        <v>24.1</v>
      </c>
      <c r="U51" s="32">
        <v>17</v>
      </c>
      <c r="V51" s="32">
        <v>5</v>
      </c>
      <c r="W51" s="34">
        <v>31.7</v>
      </c>
      <c r="X51" s="34">
        <v>21</v>
      </c>
      <c r="Y51" s="34">
        <v>6</v>
      </c>
      <c r="Z51" s="28">
        <v>398.9</v>
      </c>
      <c r="AA51" s="28">
        <v>53</v>
      </c>
      <c r="AB51" s="28">
        <v>8</v>
      </c>
      <c r="AD51" t="s">
        <v>28</v>
      </c>
    </row>
    <row r="52" spans="1:30" ht="15">
      <c r="A52" s="12" t="s">
        <v>67</v>
      </c>
      <c r="B52" s="14" t="s">
        <v>101</v>
      </c>
      <c r="C52" s="14"/>
      <c r="D52" s="14" t="s">
        <v>28</v>
      </c>
      <c r="E52" s="26">
        <v>15.9</v>
      </c>
      <c r="F52" s="26">
        <v>14</v>
      </c>
      <c r="G52" s="26">
        <v>6</v>
      </c>
      <c r="H52" s="24">
        <v>15.9</v>
      </c>
      <c r="I52" s="24">
        <v>14</v>
      </c>
      <c r="J52" s="24">
        <v>5</v>
      </c>
      <c r="K52" s="22">
        <v>13.3</v>
      </c>
      <c r="L52" s="22">
        <v>6</v>
      </c>
      <c r="M52" s="22">
        <v>2</v>
      </c>
      <c r="N52" s="20">
        <v>18.7</v>
      </c>
      <c r="O52" s="20">
        <v>27</v>
      </c>
      <c r="P52" s="20">
        <v>8</v>
      </c>
      <c r="Q52" s="30">
        <v>15.5</v>
      </c>
      <c r="R52" s="30">
        <v>13</v>
      </c>
      <c r="S52" s="30">
        <v>4</v>
      </c>
      <c r="T52" s="32">
        <v>15.9</v>
      </c>
      <c r="U52" s="32">
        <v>14</v>
      </c>
      <c r="V52" s="32">
        <v>7</v>
      </c>
      <c r="W52" s="34">
        <v>12.7</v>
      </c>
      <c r="X52" s="34">
        <v>5</v>
      </c>
      <c r="Y52" s="34">
        <v>1</v>
      </c>
      <c r="Z52" s="28">
        <v>14.9</v>
      </c>
      <c r="AA52" s="28">
        <v>12</v>
      </c>
      <c r="AB52" s="28">
        <v>3</v>
      </c>
      <c r="AD52" t="s">
        <v>28</v>
      </c>
    </row>
    <row r="53" spans="1:30" ht="15">
      <c r="A53" s="12" t="s">
        <v>19</v>
      </c>
      <c r="B53" s="14" t="s">
        <v>105</v>
      </c>
      <c r="C53" s="14"/>
      <c r="D53" s="16" t="s">
        <v>111</v>
      </c>
      <c r="E53" s="26">
        <v>2.9</v>
      </c>
      <c r="F53" s="26">
        <v>39</v>
      </c>
      <c r="G53" s="26"/>
      <c r="H53" s="24">
        <v>5.2</v>
      </c>
      <c r="I53" s="24">
        <v>23</v>
      </c>
      <c r="J53" s="24"/>
      <c r="K53" s="22">
        <v>3.9</v>
      </c>
      <c r="L53" s="22">
        <v>30</v>
      </c>
      <c r="M53" s="22"/>
      <c r="N53" s="20">
        <v>5.5</v>
      </c>
      <c r="O53" s="20">
        <v>22</v>
      </c>
      <c r="P53" s="20"/>
      <c r="Q53" s="30">
        <v>6.6</v>
      </c>
      <c r="R53" s="30">
        <v>20</v>
      </c>
      <c r="S53" s="30"/>
      <c r="T53" s="32">
        <v>7.5</v>
      </c>
      <c r="U53" s="32">
        <v>17</v>
      </c>
      <c r="V53" s="32"/>
      <c r="W53" s="34">
        <v>351.2</v>
      </c>
      <c r="X53" s="34">
        <v>2</v>
      </c>
      <c r="Y53" s="34"/>
      <c r="Z53" s="28">
        <v>2.4</v>
      </c>
      <c r="AA53" s="28">
        <v>44</v>
      </c>
      <c r="AB53" s="28"/>
      <c r="AD53">
        <f t="shared" si="3"/>
        <v>48.15</v>
      </c>
    </row>
    <row r="54" spans="1:28" ht="15">
      <c r="A54" s="145" t="s">
        <v>23</v>
      </c>
      <c r="B54" s="13"/>
      <c r="C54" s="18"/>
      <c r="D54" s="18"/>
      <c r="E54" s="26"/>
      <c r="F54" s="26"/>
      <c r="G54" s="26"/>
      <c r="H54" s="24"/>
      <c r="I54" s="24"/>
      <c r="J54" s="24"/>
      <c r="K54" s="22"/>
      <c r="L54" s="22"/>
      <c r="M54" s="22"/>
      <c r="N54" s="20"/>
      <c r="O54" s="20"/>
      <c r="P54" s="20"/>
      <c r="Q54" s="30"/>
      <c r="R54" s="30"/>
      <c r="S54" s="30"/>
      <c r="T54" s="32"/>
      <c r="U54" s="32"/>
      <c r="V54" s="32"/>
      <c r="W54" s="34"/>
      <c r="X54" s="34"/>
      <c r="Y54" s="34"/>
      <c r="Z54" s="28"/>
      <c r="AA54" s="28"/>
      <c r="AB54" s="28"/>
    </row>
    <row r="55" spans="1:30" s="196" customFormat="1" ht="15">
      <c r="A55" s="197" t="s">
        <v>17</v>
      </c>
      <c r="B55" s="197"/>
      <c r="C55" s="198"/>
      <c r="D55" s="198"/>
      <c r="E55" s="187"/>
      <c r="F55" s="187">
        <v>4</v>
      </c>
      <c r="G55" s="187"/>
      <c r="H55" s="188"/>
      <c r="I55" s="188">
        <v>9</v>
      </c>
      <c r="J55" s="188"/>
      <c r="K55" s="189"/>
      <c r="L55" s="189">
        <v>12</v>
      </c>
      <c r="M55" s="189"/>
      <c r="N55" s="190"/>
      <c r="O55" s="190">
        <v>30</v>
      </c>
      <c r="P55" s="190"/>
      <c r="Q55" s="191"/>
      <c r="R55" s="191">
        <v>16</v>
      </c>
      <c r="S55" s="191"/>
      <c r="T55" s="192"/>
      <c r="U55" s="192">
        <v>15</v>
      </c>
      <c r="V55" s="192"/>
      <c r="W55" s="193"/>
      <c r="X55" s="193">
        <v>23</v>
      </c>
      <c r="Y55" s="193"/>
      <c r="Z55" s="194"/>
      <c r="AA55" s="194">
        <v>18</v>
      </c>
      <c r="AB55" s="194"/>
      <c r="AC55" s="195"/>
      <c r="AD55" s="195"/>
    </row>
    <row r="56" spans="1:30" ht="15">
      <c r="A56" s="12" t="s">
        <v>69</v>
      </c>
      <c r="B56" s="14" t="s">
        <v>94</v>
      </c>
      <c r="C56" s="14">
        <v>2011</v>
      </c>
      <c r="D56" s="14" t="s">
        <v>115</v>
      </c>
      <c r="E56" s="62">
        <v>44077971334</v>
      </c>
      <c r="F56" s="26">
        <v>4</v>
      </c>
      <c r="G56" s="26">
        <v>1</v>
      </c>
      <c r="H56" s="69">
        <v>20914170000</v>
      </c>
      <c r="I56" s="24">
        <v>9</v>
      </c>
      <c r="J56" s="24">
        <v>2</v>
      </c>
      <c r="K56" s="76">
        <v>11010183480</v>
      </c>
      <c r="L56" s="22">
        <v>14</v>
      </c>
      <c r="M56" s="22">
        <v>4</v>
      </c>
      <c r="N56" s="83">
        <v>5200915165</v>
      </c>
      <c r="O56" s="20">
        <v>37</v>
      </c>
      <c r="P56" s="20">
        <v>8</v>
      </c>
      <c r="Q56" s="91">
        <v>8527729842</v>
      </c>
      <c r="R56" s="30">
        <v>20</v>
      </c>
      <c r="S56" s="30">
        <v>6</v>
      </c>
      <c r="T56" s="98">
        <v>11684875000</v>
      </c>
      <c r="U56" s="32">
        <v>13</v>
      </c>
      <c r="V56" s="32">
        <v>3</v>
      </c>
      <c r="W56" s="105">
        <v>7842906492</v>
      </c>
      <c r="X56" s="34">
        <v>22</v>
      </c>
      <c r="Y56" s="34">
        <v>7</v>
      </c>
      <c r="Z56" s="112">
        <v>9939275372</v>
      </c>
      <c r="AA56" s="28">
        <v>16</v>
      </c>
      <c r="AB56" s="28">
        <v>5</v>
      </c>
      <c r="AD56" s="1">
        <f>+(E56+H56+K56+N56+Q56+T56+W56+Z56)/8</f>
        <v>14899753335.625</v>
      </c>
    </row>
    <row r="57" spans="1:30" ht="15">
      <c r="A57" s="12" t="s">
        <v>117</v>
      </c>
      <c r="B57" s="14" t="s">
        <v>94</v>
      </c>
      <c r="C57" s="14">
        <v>2011</v>
      </c>
      <c r="D57" s="14" t="s">
        <v>115</v>
      </c>
      <c r="E57" s="63">
        <v>734925</v>
      </c>
      <c r="F57" s="26">
        <v>5</v>
      </c>
      <c r="G57" s="26">
        <v>1</v>
      </c>
      <c r="H57" s="70">
        <v>331407</v>
      </c>
      <c r="I57" s="24">
        <v>10</v>
      </c>
      <c r="J57" s="24">
        <v>2</v>
      </c>
      <c r="K57" s="77">
        <v>277897</v>
      </c>
      <c r="L57" s="22">
        <v>12</v>
      </c>
      <c r="M57" s="22">
        <v>3</v>
      </c>
      <c r="N57" s="84">
        <v>169659</v>
      </c>
      <c r="O57" s="20">
        <v>22</v>
      </c>
      <c r="P57" s="20">
        <v>7</v>
      </c>
      <c r="Q57" s="92">
        <v>245983</v>
      </c>
      <c r="R57" s="30">
        <v>14</v>
      </c>
      <c r="S57" s="30">
        <v>4</v>
      </c>
      <c r="T57" s="99">
        <v>193001</v>
      </c>
      <c r="U57" s="32">
        <v>16</v>
      </c>
      <c r="V57" s="32">
        <v>5</v>
      </c>
      <c r="W57" s="106">
        <v>171127</v>
      </c>
      <c r="X57" s="34">
        <v>20</v>
      </c>
      <c r="Y57" s="34">
        <v>6</v>
      </c>
      <c r="Z57" s="113">
        <v>157808</v>
      </c>
      <c r="AA57" s="28">
        <v>27</v>
      </c>
      <c r="AB57" s="28">
        <v>8</v>
      </c>
      <c r="AD57" s="3">
        <f>+(E57+H57+K57+N57+Q57+T57+W57+Z57)</f>
        <v>2281807</v>
      </c>
    </row>
    <row r="58" spans="1:30" s="208" customFormat="1" ht="15">
      <c r="A58" s="197" t="s">
        <v>26</v>
      </c>
      <c r="B58" s="197"/>
      <c r="C58" s="198"/>
      <c r="D58" s="198"/>
      <c r="E58" s="199"/>
      <c r="F58" s="199"/>
      <c r="G58" s="199"/>
      <c r="H58" s="200"/>
      <c r="I58" s="200"/>
      <c r="J58" s="200"/>
      <c r="K58" s="201"/>
      <c r="L58" s="201"/>
      <c r="M58" s="201"/>
      <c r="N58" s="202"/>
      <c r="O58" s="202"/>
      <c r="P58" s="202"/>
      <c r="Q58" s="203"/>
      <c r="R58" s="203"/>
      <c r="S58" s="203"/>
      <c r="T58" s="204"/>
      <c r="U58" s="204"/>
      <c r="V58" s="204"/>
      <c r="W58" s="205"/>
      <c r="X58" s="205"/>
      <c r="Y58" s="205"/>
      <c r="Z58" s="206"/>
      <c r="AA58" s="206"/>
      <c r="AB58" s="206"/>
      <c r="AC58" s="207"/>
      <c r="AD58" s="207"/>
    </row>
    <row r="59" spans="1:30" ht="15">
      <c r="A59" s="14" t="s">
        <v>72</v>
      </c>
      <c r="B59" s="14" t="s">
        <v>101</v>
      </c>
      <c r="C59" s="14"/>
      <c r="D59" s="14" t="s">
        <v>28</v>
      </c>
      <c r="E59" s="26">
        <v>9.8</v>
      </c>
      <c r="F59" s="26">
        <v>1</v>
      </c>
      <c r="G59" s="26">
        <v>1</v>
      </c>
      <c r="H59" s="24">
        <v>10.5</v>
      </c>
      <c r="I59" s="24">
        <v>2</v>
      </c>
      <c r="J59" s="24">
        <v>2</v>
      </c>
      <c r="K59" s="22">
        <v>25.6</v>
      </c>
      <c r="L59" s="22">
        <v>14</v>
      </c>
      <c r="M59" s="22">
        <v>5</v>
      </c>
      <c r="N59" s="20">
        <v>49.3</v>
      </c>
      <c r="O59" s="20">
        <v>23</v>
      </c>
      <c r="P59" s="20">
        <v>7</v>
      </c>
      <c r="Q59" s="30">
        <v>29.4</v>
      </c>
      <c r="R59" s="30">
        <v>15</v>
      </c>
      <c r="S59" s="30">
        <v>6</v>
      </c>
      <c r="T59" s="32">
        <v>15.7</v>
      </c>
      <c r="U59" s="32">
        <v>8</v>
      </c>
      <c r="V59" s="32">
        <v>3</v>
      </c>
      <c r="W59" s="34">
        <v>24.2</v>
      </c>
      <c r="X59" s="34">
        <v>12</v>
      </c>
      <c r="Y59" s="34">
        <v>4</v>
      </c>
      <c r="Z59" s="28">
        <v>144</v>
      </c>
      <c r="AA59" s="28">
        <v>51</v>
      </c>
      <c r="AB59" s="28">
        <v>8</v>
      </c>
      <c r="AC59" s="5"/>
      <c r="AD59" t="s">
        <v>28</v>
      </c>
    </row>
    <row r="60" spans="1:30" ht="15">
      <c r="A60" s="14" t="s">
        <v>71</v>
      </c>
      <c r="B60" s="14" t="s">
        <v>101</v>
      </c>
      <c r="C60" s="14"/>
      <c r="D60" s="14" t="s">
        <v>28</v>
      </c>
      <c r="E60" s="26">
        <v>9.8</v>
      </c>
      <c r="F60" s="26">
        <v>1</v>
      </c>
      <c r="G60" s="26">
        <v>1</v>
      </c>
      <c r="H60" s="24">
        <v>68.5</v>
      </c>
      <c r="I60" s="24">
        <v>22</v>
      </c>
      <c r="J60" s="24">
        <v>5</v>
      </c>
      <c r="K60" s="22">
        <v>25.8</v>
      </c>
      <c r="L60" s="22">
        <v>10</v>
      </c>
      <c r="M60" s="22">
        <v>2</v>
      </c>
      <c r="N60" s="20">
        <v>54.8</v>
      </c>
      <c r="O60" s="20">
        <v>18</v>
      </c>
      <c r="P60" s="20">
        <v>4</v>
      </c>
      <c r="Q60" s="30">
        <v>29.8</v>
      </c>
      <c r="R60" s="30">
        <v>11</v>
      </c>
      <c r="S60" s="30">
        <v>3</v>
      </c>
      <c r="T60" s="32">
        <v>91.7</v>
      </c>
      <c r="U60" s="32">
        <v>27</v>
      </c>
      <c r="V60" s="32">
        <v>7</v>
      </c>
      <c r="W60" s="34">
        <v>76.2</v>
      </c>
      <c r="X60" s="34">
        <v>24</v>
      </c>
      <c r="Y60" s="34">
        <v>6</v>
      </c>
      <c r="Z60" s="28">
        <v>402.8</v>
      </c>
      <c r="AA60" s="28">
        <v>52</v>
      </c>
      <c r="AB60" s="28">
        <v>8</v>
      </c>
      <c r="AC60" s="5"/>
      <c r="AD60" t="s">
        <v>28</v>
      </c>
    </row>
    <row r="61" spans="1:30" ht="15">
      <c r="A61" s="14" t="s">
        <v>70</v>
      </c>
      <c r="B61" s="14" t="s">
        <v>101</v>
      </c>
      <c r="C61" s="14"/>
      <c r="D61" s="14" t="s">
        <v>28</v>
      </c>
      <c r="E61" s="26">
        <v>1.9</v>
      </c>
      <c r="F61" s="26">
        <v>8</v>
      </c>
      <c r="G61" s="26">
        <v>2</v>
      </c>
      <c r="H61" s="24">
        <v>1.8</v>
      </c>
      <c r="I61" s="24">
        <v>7</v>
      </c>
      <c r="J61" s="24">
        <v>1</v>
      </c>
      <c r="K61" s="22">
        <v>7</v>
      </c>
      <c r="L61" s="22">
        <v>36</v>
      </c>
      <c r="M61" s="22">
        <v>7</v>
      </c>
      <c r="N61" s="20">
        <v>3.6</v>
      </c>
      <c r="O61" s="20">
        <v>16</v>
      </c>
      <c r="P61" s="20">
        <v>4</v>
      </c>
      <c r="Q61" s="30">
        <v>5.5</v>
      </c>
      <c r="R61" s="30">
        <v>29</v>
      </c>
      <c r="S61" s="30">
        <v>6</v>
      </c>
      <c r="T61" s="32">
        <v>2.1</v>
      </c>
      <c r="U61" s="32">
        <v>9</v>
      </c>
      <c r="V61" s="32">
        <v>3</v>
      </c>
      <c r="W61" s="34">
        <v>3.7</v>
      </c>
      <c r="X61" s="34">
        <v>19</v>
      </c>
      <c r="Y61" s="34">
        <v>5</v>
      </c>
      <c r="Z61" s="28">
        <v>22.3</v>
      </c>
      <c r="AA61" s="28">
        <v>48</v>
      </c>
      <c r="AB61" s="28">
        <v>8</v>
      </c>
      <c r="AC61" s="5"/>
      <c r="AD61" t="s">
        <v>28</v>
      </c>
    </row>
    <row r="62" spans="1:30" ht="15">
      <c r="A62" s="14" t="s">
        <v>73</v>
      </c>
      <c r="B62" s="14" t="s">
        <v>101</v>
      </c>
      <c r="C62" s="14"/>
      <c r="D62" s="14" t="s">
        <v>28</v>
      </c>
      <c r="E62" s="26">
        <v>8.4</v>
      </c>
      <c r="F62" s="26">
        <v>13</v>
      </c>
      <c r="G62" s="26">
        <v>2</v>
      </c>
      <c r="H62" s="24">
        <v>6</v>
      </c>
      <c r="I62" s="24">
        <v>3</v>
      </c>
      <c r="J62" s="24">
        <v>1</v>
      </c>
      <c r="K62" s="22">
        <v>9.8</v>
      </c>
      <c r="L62" s="22">
        <v>14</v>
      </c>
      <c r="M62" s="22">
        <v>3</v>
      </c>
      <c r="N62" s="20">
        <v>15.6</v>
      </c>
      <c r="O62" s="20">
        <v>27</v>
      </c>
      <c r="P62" s="20">
        <v>7</v>
      </c>
      <c r="Q62" s="30">
        <v>9.9</v>
      </c>
      <c r="R62" s="30">
        <v>15</v>
      </c>
      <c r="S62" s="30">
        <v>4</v>
      </c>
      <c r="T62" s="32">
        <v>10.7</v>
      </c>
      <c r="U62" s="32">
        <v>19</v>
      </c>
      <c r="V62" s="32">
        <v>5</v>
      </c>
      <c r="W62" s="34">
        <v>13.5</v>
      </c>
      <c r="X62" s="34">
        <v>25</v>
      </c>
      <c r="Y62" s="34">
        <v>6</v>
      </c>
      <c r="Z62" s="28">
        <v>35.9</v>
      </c>
      <c r="AA62" s="28">
        <v>42</v>
      </c>
      <c r="AB62" s="28">
        <v>8</v>
      </c>
      <c r="AC62" s="5"/>
      <c r="AD62" t="s">
        <v>28</v>
      </c>
    </row>
    <row r="63" spans="1:30" s="196" customFormat="1" ht="15">
      <c r="A63" s="197" t="s">
        <v>16</v>
      </c>
      <c r="B63" s="197"/>
      <c r="C63" s="198"/>
      <c r="D63" s="198"/>
      <c r="E63" s="187"/>
      <c r="F63" s="187">
        <v>10</v>
      </c>
      <c r="G63" s="187"/>
      <c r="H63" s="188"/>
      <c r="I63" s="188">
        <v>49</v>
      </c>
      <c r="J63" s="188"/>
      <c r="K63" s="189"/>
      <c r="L63" s="189">
        <v>41</v>
      </c>
      <c r="M63" s="189"/>
      <c r="N63" s="190"/>
      <c r="O63" s="190">
        <v>48</v>
      </c>
      <c r="P63" s="190"/>
      <c r="Q63" s="191"/>
      <c r="R63" s="191">
        <v>32</v>
      </c>
      <c r="S63" s="191"/>
      <c r="T63" s="192"/>
      <c r="U63" s="192">
        <v>34</v>
      </c>
      <c r="V63" s="192"/>
      <c r="W63" s="193"/>
      <c r="X63" s="193">
        <v>53</v>
      </c>
      <c r="Y63" s="193"/>
      <c r="Z63" s="194"/>
      <c r="AA63" s="194">
        <v>4</v>
      </c>
      <c r="AB63" s="194"/>
      <c r="AC63" s="195"/>
      <c r="AD63" s="195"/>
    </row>
    <row r="64" spans="1:30" ht="15">
      <c r="A64" s="12" t="s">
        <v>74</v>
      </c>
      <c r="B64" s="14" t="s">
        <v>94</v>
      </c>
      <c r="C64" s="14">
        <v>2011</v>
      </c>
      <c r="D64" s="14" t="s">
        <v>115</v>
      </c>
      <c r="E64" s="56">
        <v>0.053</v>
      </c>
      <c r="F64" s="26">
        <v>26</v>
      </c>
      <c r="G64" s="26">
        <v>2</v>
      </c>
      <c r="H64" s="64">
        <v>0.074</v>
      </c>
      <c r="I64" s="24">
        <v>51</v>
      </c>
      <c r="J64" s="24">
        <v>7</v>
      </c>
      <c r="K64" s="71">
        <v>0.065</v>
      </c>
      <c r="L64" s="22">
        <v>43</v>
      </c>
      <c r="M64" s="22">
        <v>4</v>
      </c>
      <c r="N64" s="78">
        <v>0.068</v>
      </c>
      <c r="O64" s="20">
        <v>46</v>
      </c>
      <c r="P64" s="20">
        <v>5</v>
      </c>
      <c r="Q64" s="85">
        <v>0.062</v>
      </c>
      <c r="R64" s="30">
        <v>40</v>
      </c>
      <c r="S64" s="30">
        <v>3</v>
      </c>
      <c r="T64" s="93">
        <v>0.071</v>
      </c>
      <c r="U64" s="32">
        <v>48</v>
      </c>
      <c r="V64" s="32">
        <v>6</v>
      </c>
      <c r="W64" s="100">
        <v>0.081</v>
      </c>
      <c r="X64" s="34">
        <v>52</v>
      </c>
      <c r="Y64" s="34">
        <v>8</v>
      </c>
      <c r="Z64" s="107">
        <v>0.044</v>
      </c>
      <c r="AA64" s="28">
        <v>8</v>
      </c>
      <c r="AB64" s="28">
        <v>1</v>
      </c>
      <c r="AD64" s="2">
        <f>+(E64+H64+K64+N64+Q64+T64+W64+Z64)/8</f>
        <v>0.06475</v>
      </c>
    </row>
    <row r="65" spans="1:30" ht="15">
      <c r="A65" s="12" t="s">
        <v>75</v>
      </c>
      <c r="B65" s="14" t="s">
        <v>94</v>
      </c>
      <c r="C65" s="14">
        <v>2011</v>
      </c>
      <c r="D65" s="14" t="s">
        <v>115</v>
      </c>
      <c r="E65" s="56">
        <v>0.118</v>
      </c>
      <c r="F65" s="26">
        <v>29</v>
      </c>
      <c r="G65" s="26">
        <v>2</v>
      </c>
      <c r="H65" s="64">
        <v>0.15</v>
      </c>
      <c r="I65" s="24">
        <v>49</v>
      </c>
      <c r="J65" s="24">
        <v>7</v>
      </c>
      <c r="K65" s="71">
        <v>0.142</v>
      </c>
      <c r="L65" s="22">
        <v>42</v>
      </c>
      <c r="M65" s="22">
        <v>4</v>
      </c>
      <c r="N65" s="78">
        <v>0.144</v>
      </c>
      <c r="O65" s="20">
        <v>45</v>
      </c>
      <c r="P65" s="20">
        <v>5</v>
      </c>
      <c r="Q65" s="85">
        <v>0.139</v>
      </c>
      <c r="R65" s="30">
        <v>41</v>
      </c>
      <c r="S65" s="30">
        <v>3</v>
      </c>
      <c r="T65" s="93">
        <v>0.146</v>
      </c>
      <c r="U65" s="32">
        <v>47</v>
      </c>
      <c r="V65" s="32">
        <v>6</v>
      </c>
      <c r="W65" s="100">
        <v>0.164</v>
      </c>
      <c r="X65" s="34">
        <v>53</v>
      </c>
      <c r="Y65" s="34">
        <v>8</v>
      </c>
      <c r="Z65" s="107">
        <v>0.098</v>
      </c>
      <c r="AA65" s="28">
        <v>7</v>
      </c>
      <c r="AB65" s="28">
        <v>1</v>
      </c>
      <c r="AD65" s="2">
        <f>+(E65+H65+K65+N65+Q65+T65+W65+Z65)/8</f>
        <v>0.13762500000000003</v>
      </c>
    </row>
    <row r="66" spans="1:30" ht="15">
      <c r="A66" s="12" t="s">
        <v>76</v>
      </c>
      <c r="B66" s="14" t="s">
        <v>94</v>
      </c>
      <c r="C66" s="14">
        <v>2011</v>
      </c>
      <c r="D66" s="14" t="s">
        <v>115</v>
      </c>
      <c r="E66" s="56">
        <v>0.776</v>
      </c>
      <c r="F66" s="26">
        <v>5</v>
      </c>
      <c r="G66" s="26">
        <v>1</v>
      </c>
      <c r="H66" s="64">
        <v>0.755</v>
      </c>
      <c r="I66" s="24">
        <v>19</v>
      </c>
      <c r="J66" s="24">
        <v>4</v>
      </c>
      <c r="K66" s="71">
        <v>0.752</v>
      </c>
      <c r="L66" s="22">
        <v>24</v>
      </c>
      <c r="M66" s="22">
        <v>6</v>
      </c>
      <c r="N66" s="78">
        <v>0.724</v>
      </c>
      <c r="O66" s="20">
        <v>42</v>
      </c>
      <c r="P66" s="20">
        <v>7</v>
      </c>
      <c r="Q66" s="85">
        <v>0.756</v>
      </c>
      <c r="R66" s="30">
        <v>18</v>
      </c>
      <c r="S66" s="30">
        <v>3</v>
      </c>
      <c r="T66" s="93">
        <v>0.753</v>
      </c>
      <c r="U66" s="32">
        <v>23</v>
      </c>
      <c r="V66" s="32">
        <v>5</v>
      </c>
      <c r="W66" s="100">
        <v>0.697</v>
      </c>
      <c r="X66" s="34">
        <v>48</v>
      </c>
      <c r="Y66" s="34">
        <v>8</v>
      </c>
      <c r="Z66" s="107">
        <v>0.763</v>
      </c>
      <c r="AA66" s="28">
        <v>11</v>
      </c>
      <c r="AB66" s="28">
        <v>2</v>
      </c>
      <c r="AD66" s="2">
        <f>+(E66+H66+K66+N66+Q66+T66+W66+Z66)/8</f>
        <v>0.7470000000000001</v>
      </c>
    </row>
    <row r="67" spans="1:30" ht="15">
      <c r="A67" s="12" t="s">
        <v>77</v>
      </c>
      <c r="B67" s="14" t="s">
        <v>94</v>
      </c>
      <c r="C67" s="14">
        <v>2011</v>
      </c>
      <c r="D67" s="14" t="s">
        <v>115</v>
      </c>
      <c r="E67" s="56">
        <v>0.394</v>
      </c>
      <c r="F67" s="26">
        <v>2</v>
      </c>
      <c r="G67" s="26">
        <v>1</v>
      </c>
      <c r="H67" s="64">
        <v>0.275</v>
      </c>
      <c r="I67" s="24">
        <v>35</v>
      </c>
      <c r="J67" s="24">
        <v>5</v>
      </c>
      <c r="K67" s="71">
        <v>0.225</v>
      </c>
      <c r="L67" s="22">
        <v>51</v>
      </c>
      <c r="M67" s="22">
        <v>7</v>
      </c>
      <c r="N67" s="78">
        <v>0.223</v>
      </c>
      <c r="O67" s="20">
        <v>53</v>
      </c>
      <c r="P67" s="20">
        <v>8</v>
      </c>
      <c r="Q67" s="85">
        <v>0.25</v>
      </c>
      <c r="R67" s="30">
        <v>45</v>
      </c>
      <c r="S67" s="30">
        <v>6</v>
      </c>
      <c r="T67" s="93">
        <v>0.281</v>
      </c>
      <c r="U67" s="32">
        <v>32</v>
      </c>
      <c r="V67" s="32">
        <v>3</v>
      </c>
      <c r="W67" s="100">
        <v>0.281</v>
      </c>
      <c r="X67" s="34">
        <v>33</v>
      </c>
      <c r="Y67" s="34">
        <v>4</v>
      </c>
      <c r="Z67" s="107">
        <v>0.295</v>
      </c>
      <c r="AA67" s="28">
        <v>25</v>
      </c>
      <c r="AB67" s="28">
        <v>2</v>
      </c>
      <c r="AD67" s="2">
        <f>+(E67+H67+K67+N67+Q67+T67+W67+Z67)/8</f>
        <v>0.278</v>
      </c>
    </row>
    <row r="68" spans="1:30" ht="15">
      <c r="A68" s="12" t="s">
        <v>78</v>
      </c>
      <c r="B68" s="14" t="s">
        <v>99</v>
      </c>
      <c r="C68" s="14">
        <v>2008</v>
      </c>
      <c r="D68" s="16" t="s">
        <v>114</v>
      </c>
      <c r="E68" s="56">
        <v>0.215</v>
      </c>
      <c r="F68" s="26">
        <v>45</v>
      </c>
      <c r="G68" s="26">
        <v>6</v>
      </c>
      <c r="H68" s="64">
        <v>0.257</v>
      </c>
      <c r="I68" s="24">
        <v>55</v>
      </c>
      <c r="J68" s="24">
        <v>8</v>
      </c>
      <c r="K68" s="71">
        <v>0.168</v>
      </c>
      <c r="L68" s="22">
        <v>11</v>
      </c>
      <c r="M68" s="22">
        <v>4</v>
      </c>
      <c r="N68" s="78">
        <v>0.209</v>
      </c>
      <c r="O68" s="20">
        <v>37</v>
      </c>
      <c r="P68" s="20">
        <v>5</v>
      </c>
      <c r="Q68" s="85">
        <v>0.15</v>
      </c>
      <c r="R68" s="30">
        <v>8</v>
      </c>
      <c r="S68" s="30">
        <v>3</v>
      </c>
      <c r="T68" s="93">
        <v>0.146</v>
      </c>
      <c r="U68" s="32">
        <v>6</v>
      </c>
      <c r="V68" s="32">
        <v>2</v>
      </c>
      <c r="W68" s="100">
        <v>0.225</v>
      </c>
      <c r="X68" s="34">
        <v>50</v>
      </c>
      <c r="Y68" s="34">
        <v>7</v>
      </c>
      <c r="Z68" s="107">
        <v>0.136</v>
      </c>
      <c r="AA68" s="28">
        <v>4</v>
      </c>
      <c r="AB68" s="28">
        <v>1</v>
      </c>
      <c r="AD68" s="2">
        <f>+(E68+H68+K68+N68+Q68+T68+W68+Z68)/8</f>
        <v>0.18825000000000003</v>
      </c>
    </row>
    <row r="69" spans="1:28" ht="15">
      <c r="A69" s="145" t="s">
        <v>24</v>
      </c>
      <c r="B69" s="11"/>
      <c r="C69" s="9"/>
      <c r="D69" s="9"/>
      <c r="E69" s="26"/>
      <c r="F69" s="26"/>
      <c r="G69" s="26"/>
      <c r="H69" s="24"/>
      <c r="I69" s="24"/>
      <c r="J69" s="24"/>
      <c r="K69" s="22"/>
      <c r="L69" s="22"/>
      <c r="M69" s="22"/>
      <c r="N69" s="20"/>
      <c r="O69" s="20"/>
      <c r="P69" s="20"/>
      <c r="Q69" s="30"/>
      <c r="R69" s="30"/>
      <c r="S69" s="30"/>
      <c r="T69" s="32"/>
      <c r="U69" s="32"/>
      <c r="V69" s="32"/>
      <c r="W69" s="34"/>
      <c r="X69" s="34"/>
      <c r="Y69" s="34"/>
      <c r="Z69" s="28"/>
      <c r="AA69" s="28"/>
      <c r="AB69" s="28"/>
    </row>
    <row r="70" spans="1:30" s="196" customFormat="1" ht="15">
      <c r="A70" s="185" t="s">
        <v>6</v>
      </c>
      <c r="B70" s="185"/>
      <c r="C70" s="186"/>
      <c r="D70" s="186"/>
      <c r="E70" s="187"/>
      <c r="F70" s="187">
        <v>4</v>
      </c>
      <c r="G70" s="187"/>
      <c r="H70" s="188"/>
      <c r="I70" s="188">
        <v>9</v>
      </c>
      <c r="J70" s="188"/>
      <c r="K70" s="189"/>
      <c r="L70" s="189">
        <v>10</v>
      </c>
      <c r="M70" s="189"/>
      <c r="N70" s="190"/>
      <c r="O70" s="190">
        <v>19</v>
      </c>
      <c r="P70" s="190"/>
      <c r="Q70" s="191"/>
      <c r="R70" s="191">
        <v>13</v>
      </c>
      <c r="S70" s="191"/>
      <c r="T70" s="192"/>
      <c r="U70" s="192">
        <v>15</v>
      </c>
      <c r="V70" s="192"/>
      <c r="W70" s="193"/>
      <c r="X70" s="193">
        <v>28</v>
      </c>
      <c r="Y70" s="193"/>
      <c r="Z70" s="194"/>
      <c r="AA70" s="194">
        <v>29</v>
      </c>
      <c r="AB70" s="194"/>
      <c r="AC70" s="195"/>
      <c r="AD70" s="195"/>
    </row>
    <row r="71" spans="1:30" ht="15">
      <c r="A71" s="10" t="s">
        <v>82</v>
      </c>
      <c r="B71" s="14" t="s">
        <v>94</v>
      </c>
      <c r="C71" s="14">
        <v>2011</v>
      </c>
      <c r="D71" s="14" t="s">
        <v>115</v>
      </c>
      <c r="E71" s="56">
        <v>0.747</v>
      </c>
      <c r="F71" s="26">
        <v>2</v>
      </c>
      <c r="G71" s="26">
        <v>1</v>
      </c>
      <c r="H71" s="64">
        <v>0.678</v>
      </c>
      <c r="I71" s="24">
        <v>10</v>
      </c>
      <c r="J71" s="24">
        <v>4</v>
      </c>
      <c r="K71" s="71">
        <v>0.728</v>
      </c>
      <c r="L71" s="22">
        <v>4</v>
      </c>
      <c r="M71" s="22">
        <v>2</v>
      </c>
      <c r="N71" s="78">
        <v>0.669</v>
      </c>
      <c r="O71" s="20">
        <v>13</v>
      </c>
      <c r="P71" s="20">
        <v>6</v>
      </c>
      <c r="Q71" s="85">
        <v>0.718</v>
      </c>
      <c r="R71" s="30">
        <v>6</v>
      </c>
      <c r="S71" s="30">
        <v>3</v>
      </c>
      <c r="T71" s="93">
        <v>0.67</v>
      </c>
      <c r="U71" s="32">
        <v>12</v>
      </c>
      <c r="V71" s="32">
        <v>5</v>
      </c>
      <c r="W71" s="100">
        <v>0.605</v>
      </c>
      <c r="X71" s="34">
        <v>22</v>
      </c>
      <c r="Y71" s="34">
        <v>7</v>
      </c>
      <c r="Z71" s="107">
        <v>0.602</v>
      </c>
      <c r="AA71" s="28">
        <v>24</v>
      </c>
      <c r="AB71" s="28">
        <v>8</v>
      </c>
      <c r="AD71" s="2">
        <f>+(E71+H71+K71+N71+Q71+T71+W71+Z71)/8</f>
        <v>0.677125</v>
      </c>
    </row>
    <row r="72" spans="1:30" ht="15">
      <c r="A72" s="10" t="s">
        <v>83</v>
      </c>
      <c r="B72" s="10" t="s">
        <v>99</v>
      </c>
      <c r="C72" s="14">
        <v>2008</v>
      </c>
      <c r="D72" s="16" t="s">
        <v>114</v>
      </c>
      <c r="E72" s="56">
        <v>0.766</v>
      </c>
      <c r="F72" s="26">
        <v>2</v>
      </c>
      <c r="G72" s="26">
        <v>1</v>
      </c>
      <c r="H72" s="64">
        <v>0.729</v>
      </c>
      <c r="I72" s="24">
        <v>7</v>
      </c>
      <c r="J72" s="24">
        <v>2</v>
      </c>
      <c r="K72" s="71">
        <v>0.699</v>
      </c>
      <c r="L72" s="22">
        <v>12</v>
      </c>
      <c r="M72" s="22">
        <v>3</v>
      </c>
      <c r="N72" s="78">
        <v>0.655</v>
      </c>
      <c r="O72" s="20">
        <v>26</v>
      </c>
      <c r="P72" s="20">
        <v>6</v>
      </c>
      <c r="Q72" s="85">
        <v>0.571</v>
      </c>
      <c r="R72" s="30">
        <v>49</v>
      </c>
      <c r="S72" s="30">
        <v>8</v>
      </c>
      <c r="T72" s="93">
        <v>0.68</v>
      </c>
      <c r="U72" s="32">
        <v>15</v>
      </c>
      <c r="V72" s="32">
        <v>4</v>
      </c>
      <c r="W72" s="100">
        <v>0.638</v>
      </c>
      <c r="X72" s="34">
        <v>29</v>
      </c>
      <c r="Y72" s="34">
        <v>7</v>
      </c>
      <c r="Z72" s="107">
        <v>0.661</v>
      </c>
      <c r="AA72" s="28">
        <v>25</v>
      </c>
      <c r="AB72" s="28">
        <v>5</v>
      </c>
      <c r="AD72" s="2">
        <f>+(E72+H72+K72+N72+Q72+T72+W72+Z72)/8</f>
        <v>0.6748749999999999</v>
      </c>
    </row>
    <row r="73" spans="1:30" ht="15">
      <c r="A73" s="10" t="s">
        <v>84</v>
      </c>
      <c r="B73" s="14" t="s">
        <v>94</v>
      </c>
      <c r="C73" s="14">
        <v>2011</v>
      </c>
      <c r="D73" s="14" t="s">
        <v>115</v>
      </c>
      <c r="E73" s="56">
        <v>0.121</v>
      </c>
      <c r="F73" s="26">
        <v>2</v>
      </c>
      <c r="G73" s="26">
        <v>1</v>
      </c>
      <c r="H73" s="64">
        <v>0.074</v>
      </c>
      <c r="I73" s="24">
        <v>10</v>
      </c>
      <c r="J73" s="24">
        <v>2</v>
      </c>
      <c r="K73" s="71">
        <v>0.059</v>
      </c>
      <c r="L73" s="22">
        <v>18</v>
      </c>
      <c r="M73" s="22">
        <v>5</v>
      </c>
      <c r="N73" s="78">
        <v>0.048</v>
      </c>
      <c r="O73" s="20">
        <v>27</v>
      </c>
      <c r="P73" s="20">
        <v>7</v>
      </c>
      <c r="Q73" s="85">
        <v>0.065</v>
      </c>
      <c r="R73" s="30">
        <v>15</v>
      </c>
      <c r="S73" s="30">
        <v>4</v>
      </c>
      <c r="T73" s="93">
        <v>0.067</v>
      </c>
      <c r="U73" s="32">
        <v>13</v>
      </c>
      <c r="V73" s="32">
        <v>3</v>
      </c>
      <c r="W73" s="100">
        <v>0.052</v>
      </c>
      <c r="X73" s="34">
        <v>23</v>
      </c>
      <c r="Y73" s="34">
        <v>6</v>
      </c>
      <c r="Z73" s="107">
        <v>0.044</v>
      </c>
      <c r="AA73" s="28">
        <v>33</v>
      </c>
      <c r="AB73" s="28">
        <v>8</v>
      </c>
      <c r="AD73" s="2">
        <f>+(E73+H73+K73+N73+Q73+T73+W73+Z73)/8</f>
        <v>0.06625</v>
      </c>
    </row>
    <row r="74" spans="1:30" ht="15">
      <c r="A74" s="10" t="s">
        <v>85</v>
      </c>
      <c r="B74" s="14" t="s">
        <v>94</v>
      </c>
      <c r="C74" s="14">
        <v>2011</v>
      </c>
      <c r="D74" s="14" t="s">
        <v>115</v>
      </c>
      <c r="E74" s="56">
        <v>0.028</v>
      </c>
      <c r="F74" s="26">
        <v>5</v>
      </c>
      <c r="G74" s="26">
        <v>1</v>
      </c>
      <c r="H74" s="64">
        <v>0.015</v>
      </c>
      <c r="I74" s="24">
        <v>17</v>
      </c>
      <c r="J74" s="24">
        <v>4</v>
      </c>
      <c r="K74" s="71">
        <v>0.017</v>
      </c>
      <c r="L74" s="22">
        <v>13</v>
      </c>
      <c r="M74" s="22">
        <v>3</v>
      </c>
      <c r="N74" s="78">
        <v>0.013</v>
      </c>
      <c r="O74" s="20">
        <v>18</v>
      </c>
      <c r="P74" s="20">
        <v>5</v>
      </c>
      <c r="Q74" s="85">
        <v>0.02</v>
      </c>
      <c r="R74" s="30">
        <v>11</v>
      </c>
      <c r="S74" s="30">
        <v>2</v>
      </c>
      <c r="T74" s="93">
        <v>0.011</v>
      </c>
      <c r="U74" s="32">
        <v>24</v>
      </c>
      <c r="V74" s="32">
        <v>6</v>
      </c>
      <c r="W74" s="100">
        <v>0.009</v>
      </c>
      <c r="X74" s="34">
        <v>29</v>
      </c>
      <c r="Y74" s="34">
        <v>7</v>
      </c>
      <c r="Z74" s="107">
        <v>0.008</v>
      </c>
      <c r="AA74" s="28">
        <v>36</v>
      </c>
      <c r="AB74" s="28">
        <v>8</v>
      </c>
      <c r="AD74" s="2">
        <f>+(E74+H74+K74+N74+Q74+T74+W74+Z74)/8</f>
        <v>0.015125</v>
      </c>
    </row>
    <row r="75" spans="1:30" s="196" customFormat="1" ht="15">
      <c r="A75" s="185" t="s">
        <v>7</v>
      </c>
      <c r="B75" s="185"/>
      <c r="C75" s="186"/>
      <c r="D75" s="186"/>
      <c r="E75" s="187"/>
      <c r="F75" s="187">
        <v>3</v>
      </c>
      <c r="G75" s="187"/>
      <c r="H75" s="188"/>
      <c r="I75" s="188">
        <v>9</v>
      </c>
      <c r="J75" s="188"/>
      <c r="K75" s="189"/>
      <c r="L75" s="189">
        <v>16</v>
      </c>
      <c r="M75" s="189"/>
      <c r="N75" s="190"/>
      <c r="O75" s="190">
        <v>32</v>
      </c>
      <c r="P75" s="190"/>
      <c r="Q75" s="191"/>
      <c r="R75" s="191">
        <v>29</v>
      </c>
      <c r="S75" s="191"/>
      <c r="T75" s="192"/>
      <c r="U75" s="192">
        <v>8</v>
      </c>
      <c r="V75" s="192"/>
      <c r="W75" s="193"/>
      <c r="X75" s="193">
        <v>5</v>
      </c>
      <c r="Y75" s="193"/>
      <c r="Z75" s="194"/>
      <c r="AA75" s="194">
        <v>48</v>
      </c>
      <c r="AB75" s="194"/>
      <c r="AC75" s="195"/>
      <c r="AD75" s="195"/>
    </row>
    <row r="76" spans="1:30" ht="15">
      <c r="A76" s="10" t="s">
        <v>86</v>
      </c>
      <c r="B76" s="14" t="s">
        <v>94</v>
      </c>
      <c r="C76" s="14">
        <v>2011</v>
      </c>
      <c r="D76" s="14" t="s">
        <v>115</v>
      </c>
      <c r="E76" s="26">
        <v>0.03</v>
      </c>
      <c r="F76" s="26">
        <v>4</v>
      </c>
      <c r="G76" s="26">
        <v>2</v>
      </c>
      <c r="H76" s="24">
        <v>0.16</v>
      </c>
      <c r="I76" s="24">
        <v>20</v>
      </c>
      <c r="J76" s="24">
        <v>7</v>
      </c>
      <c r="K76" s="22">
        <v>0.03</v>
      </c>
      <c r="L76" s="22">
        <v>3</v>
      </c>
      <c r="M76" s="22">
        <v>3</v>
      </c>
      <c r="N76" s="20">
        <v>0.13</v>
      </c>
      <c r="O76" s="20">
        <v>16</v>
      </c>
      <c r="P76" s="20">
        <v>6</v>
      </c>
      <c r="Q76" s="30">
        <v>0.01</v>
      </c>
      <c r="R76" s="30">
        <v>1</v>
      </c>
      <c r="S76" s="30">
        <v>1</v>
      </c>
      <c r="T76" s="32">
        <v>0.05</v>
      </c>
      <c r="U76" s="32">
        <v>6</v>
      </c>
      <c r="V76" s="32">
        <v>4</v>
      </c>
      <c r="W76" s="34">
        <v>0.12</v>
      </c>
      <c r="X76" s="34">
        <v>14</v>
      </c>
      <c r="Y76" s="34">
        <v>5</v>
      </c>
      <c r="Z76" s="28">
        <v>0.46</v>
      </c>
      <c r="AA76" s="28">
        <v>47</v>
      </c>
      <c r="AB76" s="28">
        <v>8</v>
      </c>
      <c r="AD76">
        <f aca="true" t="shared" si="4" ref="AD76:AD81">+(E76+H76+K76+N76+Q76+T76+W76+Z76)/8</f>
        <v>0.12375</v>
      </c>
    </row>
    <row r="77" spans="1:30" ht="15">
      <c r="A77" s="10" t="s">
        <v>87</v>
      </c>
      <c r="B77" s="14" t="s">
        <v>94</v>
      </c>
      <c r="C77" s="14">
        <v>2011</v>
      </c>
      <c r="D77" s="14" t="s">
        <v>115</v>
      </c>
      <c r="E77" s="56">
        <v>0.062</v>
      </c>
      <c r="F77" s="26">
        <v>54</v>
      </c>
      <c r="G77" s="26">
        <v>8</v>
      </c>
      <c r="H77" s="64">
        <v>0.042</v>
      </c>
      <c r="I77" s="24">
        <v>41</v>
      </c>
      <c r="J77" s="24">
        <v>7</v>
      </c>
      <c r="K77" s="71">
        <v>0.033</v>
      </c>
      <c r="L77" s="22">
        <v>18</v>
      </c>
      <c r="M77" s="22">
        <v>4</v>
      </c>
      <c r="N77" s="78">
        <v>0.03</v>
      </c>
      <c r="O77" s="20">
        <v>11</v>
      </c>
      <c r="P77" s="20">
        <v>2</v>
      </c>
      <c r="Q77" s="85">
        <v>0.034</v>
      </c>
      <c r="R77" s="30">
        <v>21</v>
      </c>
      <c r="S77" s="30">
        <v>5</v>
      </c>
      <c r="T77" s="93">
        <v>0.032</v>
      </c>
      <c r="U77" s="32">
        <v>14</v>
      </c>
      <c r="V77" s="32">
        <v>3</v>
      </c>
      <c r="W77" s="100">
        <v>0.023</v>
      </c>
      <c r="X77" s="34">
        <v>5</v>
      </c>
      <c r="Y77" s="34">
        <v>1</v>
      </c>
      <c r="Z77" s="107">
        <v>0.039</v>
      </c>
      <c r="AA77" s="28">
        <v>36</v>
      </c>
      <c r="AB77" s="28">
        <v>6</v>
      </c>
      <c r="AD77" s="2">
        <f t="shared" si="4"/>
        <v>0.036875</v>
      </c>
    </row>
    <row r="78" spans="1:30" ht="15">
      <c r="A78" s="10" t="s">
        <v>88</v>
      </c>
      <c r="B78" s="14" t="s">
        <v>94</v>
      </c>
      <c r="C78" s="14">
        <v>2011</v>
      </c>
      <c r="D78" s="14" t="s">
        <v>115</v>
      </c>
      <c r="E78" s="56">
        <v>0.0024</v>
      </c>
      <c r="F78" s="26">
        <v>7</v>
      </c>
      <c r="G78" s="26">
        <v>3</v>
      </c>
      <c r="H78" s="64">
        <v>0.0029</v>
      </c>
      <c r="I78" s="24">
        <v>4</v>
      </c>
      <c r="J78" s="24">
        <v>1</v>
      </c>
      <c r="K78" s="71">
        <v>0.0022</v>
      </c>
      <c r="L78" s="22">
        <v>9</v>
      </c>
      <c r="M78" s="22">
        <v>4</v>
      </c>
      <c r="N78" s="78">
        <v>0.001</v>
      </c>
      <c r="O78" s="20">
        <v>36</v>
      </c>
      <c r="P78" s="20">
        <v>7</v>
      </c>
      <c r="Q78" s="85">
        <v>0.0016</v>
      </c>
      <c r="R78" s="30">
        <v>17</v>
      </c>
      <c r="S78" s="30">
        <v>6</v>
      </c>
      <c r="T78" s="93">
        <v>0.0028</v>
      </c>
      <c r="U78" s="32">
        <v>5</v>
      </c>
      <c r="V78" s="32">
        <v>2</v>
      </c>
      <c r="W78" s="100">
        <v>0.0019</v>
      </c>
      <c r="X78" s="34">
        <v>14</v>
      </c>
      <c r="Y78" s="34">
        <v>5</v>
      </c>
      <c r="Z78" s="107">
        <v>0.0009</v>
      </c>
      <c r="AA78" s="28">
        <v>40</v>
      </c>
      <c r="AB78" s="28">
        <v>8</v>
      </c>
      <c r="AD78" s="2">
        <f t="shared" si="4"/>
        <v>0.0019625000000000003</v>
      </c>
    </row>
    <row r="79" spans="1:30" ht="15">
      <c r="A79" s="10" t="s">
        <v>89</v>
      </c>
      <c r="B79" s="14" t="s">
        <v>103</v>
      </c>
      <c r="C79" s="14">
        <v>2010</v>
      </c>
      <c r="D79" s="14"/>
      <c r="E79" s="63">
        <v>27302</v>
      </c>
      <c r="F79" s="26">
        <v>2</v>
      </c>
      <c r="G79" s="26">
        <v>1</v>
      </c>
      <c r="H79" s="70">
        <v>18236</v>
      </c>
      <c r="I79" s="24">
        <v>18</v>
      </c>
      <c r="J79" s="24">
        <v>2</v>
      </c>
      <c r="K79" s="77">
        <v>17953</v>
      </c>
      <c r="L79" s="22">
        <v>20</v>
      </c>
      <c r="M79" s="22">
        <v>3</v>
      </c>
      <c r="N79" s="84">
        <v>10958</v>
      </c>
      <c r="O79" s="20">
        <v>46</v>
      </c>
      <c r="P79" s="20">
        <v>7</v>
      </c>
      <c r="Q79" s="92">
        <v>16459</v>
      </c>
      <c r="R79" s="30">
        <v>24</v>
      </c>
      <c r="S79" s="30">
        <v>4</v>
      </c>
      <c r="T79" s="99">
        <v>15941</v>
      </c>
      <c r="U79" s="32">
        <v>29</v>
      </c>
      <c r="V79" s="32">
        <v>5</v>
      </c>
      <c r="W79" s="106">
        <v>12679</v>
      </c>
      <c r="X79" s="34">
        <v>40</v>
      </c>
      <c r="Y79" s="34">
        <v>6</v>
      </c>
      <c r="Z79" s="113">
        <v>6282</v>
      </c>
      <c r="AA79" s="28">
        <v>55</v>
      </c>
      <c r="AB79" s="28">
        <v>8</v>
      </c>
      <c r="AD79" s="3">
        <f t="shared" si="4"/>
        <v>15726.25</v>
      </c>
    </row>
    <row r="80" spans="1:30" ht="15">
      <c r="A80" s="10" t="s">
        <v>90</v>
      </c>
      <c r="B80" s="14" t="s">
        <v>104</v>
      </c>
      <c r="C80" s="14"/>
      <c r="D80" s="14" t="s">
        <v>111</v>
      </c>
      <c r="E80" s="56">
        <v>0.013</v>
      </c>
      <c r="F80" s="26">
        <v>3</v>
      </c>
      <c r="G80" s="26">
        <v>1</v>
      </c>
      <c r="H80" s="64">
        <v>0.0094</v>
      </c>
      <c r="I80" s="24">
        <v>15</v>
      </c>
      <c r="J80" s="24">
        <v>4</v>
      </c>
      <c r="K80" s="71">
        <v>0.008</v>
      </c>
      <c r="L80" s="22">
        <v>28</v>
      </c>
      <c r="M80" s="22">
        <v>6</v>
      </c>
      <c r="N80" s="78">
        <v>0.0101</v>
      </c>
      <c r="O80" s="20">
        <v>11</v>
      </c>
      <c r="P80" s="20">
        <v>2</v>
      </c>
      <c r="Q80" s="85">
        <v>0.0073</v>
      </c>
      <c r="R80" s="30">
        <v>35</v>
      </c>
      <c r="S80" s="30">
        <v>8</v>
      </c>
      <c r="T80" s="93">
        <v>0.0095</v>
      </c>
      <c r="U80" s="32">
        <v>14</v>
      </c>
      <c r="V80" s="32">
        <v>3</v>
      </c>
      <c r="W80" s="100">
        <v>0.008</v>
      </c>
      <c r="X80" s="34">
        <v>26</v>
      </c>
      <c r="Y80" s="34">
        <v>7</v>
      </c>
      <c r="Z80" s="107">
        <v>0.0091</v>
      </c>
      <c r="AA80" s="28">
        <v>19</v>
      </c>
      <c r="AB80" s="28">
        <v>5</v>
      </c>
      <c r="AD80" s="2">
        <f t="shared" si="4"/>
        <v>0.0093</v>
      </c>
    </row>
    <row r="81" spans="1:30" ht="15">
      <c r="A81" s="10" t="s">
        <v>91</v>
      </c>
      <c r="B81" s="14" t="s">
        <v>97</v>
      </c>
      <c r="C81" s="14"/>
      <c r="D81" s="14" t="s">
        <v>28</v>
      </c>
      <c r="E81" s="56">
        <v>0.0745</v>
      </c>
      <c r="F81" s="26">
        <v>2</v>
      </c>
      <c r="G81" s="26">
        <v>2</v>
      </c>
      <c r="H81" s="64">
        <v>0.037</v>
      </c>
      <c r="I81" s="24">
        <v>5</v>
      </c>
      <c r="J81" s="24">
        <v>4</v>
      </c>
      <c r="K81" s="71">
        <v>0.0331</v>
      </c>
      <c r="L81" s="22">
        <v>6</v>
      </c>
      <c r="M81" s="22">
        <v>6</v>
      </c>
      <c r="N81" s="78">
        <v>0.035</v>
      </c>
      <c r="O81" s="20">
        <v>6</v>
      </c>
      <c r="P81" s="20">
        <v>5</v>
      </c>
      <c r="Q81" s="85">
        <v>0.0288</v>
      </c>
      <c r="R81" s="30">
        <v>7</v>
      </c>
      <c r="S81" s="30">
        <v>8</v>
      </c>
      <c r="T81" s="93">
        <v>0.0319</v>
      </c>
      <c r="U81" s="32">
        <v>7</v>
      </c>
      <c r="V81" s="32">
        <v>7</v>
      </c>
      <c r="W81" s="100">
        <v>0.0895</v>
      </c>
      <c r="X81" s="34">
        <v>2</v>
      </c>
      <c r="Y81" s="34">
        <v>1</v>
      </c>
      <c r="Z81" s="107">
        <v>0.0375</v>
      </c>
      <c r="AA81" s="28">
        <v>5</v>
      </c>
      <c r="AB81" s="28">
        <v>3</v>
      </c>
      <c r="AD81" s="2">
        <f t="shared" si="4"/>
        <v>0.045912499999999995</v>
      </c>
    </row>
    <row r="82" spans="1:30" s="196" customFormat="1" ht="15">
      <c r="A82" s="185" t="s">
        <v>8</v>
      </c>
      <c r="B82" s="185"/>
      <c r="C82" s="186"/>
      <c r="D82" s="186"/>
      <c r="E82" s="187"/>
      <c r="F82" s="187">
        <v>6</v>
      </c>
      <c r="G82" s="187"/>
      <c r="H82" s="188"/>
      <c r="I82" s="188">
        <v>31</v>
      </c>
      <c r="J82" s="188"/>
      <c r="K82" s="189"/>
      <c r="L82" s="189">
        <v>49</v>
      </c>
      <c r="M82" s="189"/>
      <c r="N82" s="190"/>
      <c r="O82" s="190">
        <v>20</v>
      </c>
      <c r="P82" s="190"/>
      <c r="Q82" s="191"/>
      <c r="R82" s="191">
        <v>19</v>
      </c>
      <c r="S82" s="191"/>
      <c r="T82" s="192"/>
      <c r="U82" s="192">
        <v>35</v>
      </c>
      <c r="V82" s="192"/>
      <c r="W82" s="193"/>
      <c r="X82" s="193">
        <v>27</v>
      </c>
      <c r="Y82" s="193"/>
      <c r="Z82" s="194"/>
      <c r="AA82" s="194">
        <v>26</v>
      </c>
      <c r="AB82" s="194"/>
      <c r="AC82" s="195"/>
      <c r="AD82" s="195"/>
    </row>
    <row r="83" spans="1:30" ht="15">
      <c r="A83" s="12" t="s">
        <v>148</v>
      </c>
      <c r="B83" s="14" t="s">
        <v>94</v>
      </c>
      <c r="C83" s="14">
        <v>2011</v>
      </c>
      <c r="D83" s="14" t="s">
        <v>115</v>
      </c>
      <c r="E83" s="56">
        <v>0.068</v>
      </c>
      <c r="F83" s="26">
        <v>5</v>
      </c>
      <c r="G83" s="26">
        <v>1</v>
      </c>
      <c r="H83" s="64">
        <v>0.031</v>
      </c>
      <c r="I83" s="24">
        <v>20</v>
      </c>
      <c r="J83" s="24">
        <v>3</v>
      </c>
      <c r="K83" s="71">
        <v>0.031</v>
      </c>
      <c r="L83" s="22">
        <v>21</v>
      </c>
      <c r="M83" s="22">
        <v>4</v>
      </c>
      <c r="N83" s="78">
        <v>0.029</v>
      </c>
      <c r="O83" s="20">
        <v>27</v>
      </c>
      <c r="P83" s="20">
        <v>7</v>
      </c>
      <c r="Q83" s="85">
        <v>0.034</v>
      </c>
      <c r="R83" s="30">
        <v>16</v>
      </c>
      <c r="S83" s="30">
        <v>2</v>
      </c>
      <c r="T83" s="93">
        <v>0.03</v>
      </c>
      <c r="U83" s="32">
        <v>25</v>
      </c>
      <c r="V83" s="32">
        <v>6</v>
      </c>
      <c r="W83" s="100">
        <v>0.03</v>
      </c>
      <c r="X83" s="34">
        <v>23</v>
      </c>
      <c r="Y83" s="34">
        <v>5</v>
      </c>
      <c r="Z83" s="107">
        <v>0.023</v>
      </c>
      <c r="AA83" s="28">
        <v>42</v>
      </c>
      <c r="AB83" s="28">
        <v>8</v>
      </c>
      <c r="AD83" s="2">
        <f aca="true" t="shared" si="5" ref="AD83:AD89">+(E83+H83+K83+N83+Q83+T83+W83+Z83)/8</f>
        <v>0.0345</v>
      </c>
    </row>
    <row r="84" spans="1:30" ht="15">
      <c r="A84" s="12" t="s">
        <v>92</v>
      </c>
      <c r="B84" s="14" t="s">
        <v>94</v>
      </c>
      <c r="C84" s="14">
        <v>2011</v>
      </c>
      <c r="D84" s="14" t="s">
        <v>115</v>
      </c>
      <c r="E84" s="56">
        <v>0.0014</v>
      </c>
      <c r="F84" s="26">
        <v>2</v>
      </c>
      <c r="G84" s="26">
        <v>1</v>
      </c>
      <c r="H84" s="64">
        <v>0.0004</v>
      </c>
      <c r="I84" s="24">
        <v>12</v>
      </c>
      <c r="J84" s="24">
        <v>3</v>
      </c>
      <c r="K84" s="71">
        <v>0.0004</v>
      </c>
      <c r="L84" s="22">
        <v>19</v>
      </c>
      <c r="M84" s="22">
        <v>4</v>
      </c>
      <c r="N84" s="78">
        <v>0.0004</v>
      </c>
      <c r="O84" s="20">
        <v>26</v>
      </c>
      <c r="P84" s="20">
        <v>6</v>
      </c>
      <c r="Q84" s="85">
        <v>0.0006</v>
      </c>
      <c r="R84" s="30">
        <v>13</v>
      </c>
      <c r="S84" s="30">
        <v>2</v>
      </c>
      <c r="T84" s="93">
        <v>0.0004</v>
      </c>
      <c r="U84" s="32">
        <v>21</v>
      </c>
      <c r="V84" s="32">
        <v>5</v>
      </c>
      <c r="W84" s="100">
        <v>0.0003</v>
      </c>
      <c r="X84" s="34">
        <v>31</v>
      </c>
      <c r="Y84" s="34">
        <v>8</v>
      </c>
      <c r="Z84" s="107">
        <v>0.0004</v>
      </c>
      <c r="AA84" s="28">
        <v>25</v>
      </c>
      <c r="AB84" s="28">
        <v>7</v>
      </c>
      <c r="AD84" s="2">
        <f t="shared" si="5"/>
        <v>0.0005375</v>
      </c>
    </row>
    <row r="85" spans="1:30" ht="15">
      <c r="A85" s="10" t="s">
        <v>118</v>
      </c>
      <c r="B85" s="14" t="s">
        <v>104</v>
      </c>
      <c r="C85" s="14"/>
      <c r="D85" s="14" t="s">
        <v>111</v>
      </c>
      <c r="E85" s="56">
        <v>0.0002</v>
      </c>
      <c r="F85" s="26">
        <v>5</v>
      </c>
      <c r="G85" s="26">
        <v>1</v>
      </c>
      <c r="H85" s="64">
        <v>0.0001</v>
      </c>
      <c r="I85" s="24">
        <v>24</v>
      </c>
      <c r="J85" s="24">
        <v>2</v>
      </c>
      <c r="K85" s="71">
        <v>0</v>
      </c>
      <c r="L85" s="22">
        <v>29</v>
      </c>
      <c r="M85" s="22">
        <v>6</v>
      </c>
      <c r="N85" s="78">
        <v>0.0001</v>
      </c>
      <c r="O85" s="20">
        <v>12</v>
      </c>
      <c r="P85" s="20">
        <v>3</v>
      </c>
      <c r="Q85" s="85">
        <v>0</v>
      </c>
      <c r="R85" s="30">
        <v>26</v>
      </c>
      <c r="S85" s="30">
        <v>5</v>
      </c>
      <c r="T85" s="93">
        <v>0</v>
      </c>
      <c r="U85" s="32">
        <v>29</v>
      </c>
      <c r="V85" s="32">
        <v>7</v>
      </c>
      <c r="W85" s="100">
        <v>0</v>
      </c>
      <c r="X85" s="34">
        <v>25</v>
      </c>
      <c r="Y85" s="34">
        <v>8</v>
      </c>
      <c r="Z85" s="107">
        <v>0.0001</v>
      </c>
      <c r="AA85" s="28">
        <v>16</v>
      </c>
      <c r="AB85" s="28">
        <v>4</v>
      </c>
      <c r="AD85" s="2">
        <f t="shared" si="5"/>
        <v>6.25E-05</v>
      </c>
    </row>
    <row r="86" spans="1:30" ht="15">
      <c r="A86" s="10" t="s">
        <v>93</v>
      </c>
      <c r="B86" s="14" t="s">
        <v>97</v>
      </c>
      <c r="C86" s="14"/>
      <c r="D86" s="14" t="s">
        <v>28</v>
      </c>
      <c r="E86" s="26">
        <v>2.88</v>
      </c>
      <c r="F86" s="26">
        <v>10</v>
      </c>
      <c r="G86" s="26">
        <v>8</v>
      </c>
      <c r="H86" s="24">
        <v>3.13</v>
      </c>
      <c r="I86" s="24">
        <v>6</v>
      </c>
      <c r="J86" s="24">
        <v>5</v>
      </c>
      <c r="K86" s="22">
        <v>2.92</v>
      </c>
      <c r="L86" s="22">
        <v>9</v>
      </c>
      <c r="M86" s="22">
        <v>7</v>
      </c>
      <c r="N86" s="20">
        <v>3.13</v>
      </c>
      <c r="O86" s="20">
        <v>6</v>
      </c>
      <c r="P86" s="20">
        <v>6</v>
      </c>
      <c r="Q86" s="30">
        <v>3.24</v>
      </c>
      <c r="R86" s="30">
        <v>3</v>
      </c>
      <c r="S86" s="30">
        <v>1</v>
      </c>
      <c r="T86" s="32">
        <v>3.2</v>
      </c>
      <c r="U86" s="32">
        <v>5</v>
      </c>
      <c r="V86" s="32">
        <v>3</v>
      </c>
      <c r="W86" s="34">
        <v>3.22</v>
      </c>
      <c r="X86" s="34">
        <v>4</v>
      </c>
      <c r="Y86" s="34">
        <v>2</v>
      </c>
      <c r="Z86" s="28">
        <v>3.18</v>
      </c>
      <c r="AA86" s="28">
        <v>5</v>
      </c>
      <c r="AB86" s="28">
        <v>4</v>
      </c>
      <c r="AD86">
        <f t="shared" si="5"/>
        <v>3.1125</v>
      </c>
    </row>
    <row r="87" spans="1:30" ht="15">
      <c r="A87" s="10" t="s">
        <v>138</v>
      </c>
      <c r="B87" s="14" t="s">
        <v>128</v>
      </c>
      <c r="C87" s="14">
        <v>2011</v>
      </c>
      <c r="D87" s="14" t="s">
        <v>110</v>
      </c>
      <c r="E87" s="26">
        <v>35.51</v>
      </c>
      <c r="F87" s="26">
        <v>8</v>
      </c>
      <c r="G87" s="26">
        <v>2</v>
      </c>
      <c r="H87" s="24">
        <v>36.25</v>
      </c>
      <c r="I87" s="24">
        <v>6</v>
      </c>
      <c r="J87" s="24">
        <v>1</v>
      </c>
      <c r="K87" s="22">
        <v>18.93</v>
      </c>
      <c r="L87" s="22">
        <v>20</v>
      </c>
      <c r="M87" s="22">
        <v>4</v>
      </c>
      <c r="N87" s="20">
        <v>11.24</v>
      </c>
      <c r="O87" s="20">
        <v>49</v>
      </c>
      <c r="P87" s="20">
        <v>8</v>
      </c>
      <c r="Q87" s="30">
        <v>14.65</v>
      </c>
      <c r="R87" s="30">
        <v>28</v>
      </c>
      <c r="S87" s="30">
        <v>6</v>
      </c>
      <c r="T87" s="32">
        <v>22.3</v>
      </c>
      <c r="U87" s="32">
        <v>13</v>
      </c>
      <c r="V87" s="32">
        <v>3</v>
      </c>
      <c r="W87" s="34">
        <v>15.2</v>
      </c>
      <c r="X87" s="34">
        <v>26</v>
      </c>
      <c r="Y87" s="34">
        <v>5</v>
      </c>
      <c r="Z87" s="28">
        <v>12.73</v>
      </c>
      <c r="AA87" s="28">
        <v>37</v>
      </c>
      <c r="AB87" s="28">
        <v>7</v>
      </c>
      <c r="AD87" s="2">
        <f t="shared" si="5"/>
        <v>20.851249999999997</v>
      </c>
    </row>
    <row r="88" spans="1:30" ht="15">
      <c r="A88" s="10" t="s">
        <v>139</v>
      </c>
      <c r="B88" s="14" t="s">
        <v>128</v>
      </c>
      <c r="C88" s="14">
        <v>2011</v>
      </c>
      <c r="D88" s="14" t="s">
        <v>110</v>
      </c>
      <c r="E88" s="26">
        <v>6.82</v>
      </c>
      <c r="F88" s="26">
        <v>6</v>
      </c>
      <c r="G88" s="26">
        <v>1</v>
      </c>
      <c r="H88" s="24">
        <v>5.09</v>
      </c>
      <c r="I88" s="24">
        <v>12</v>
      </c>
      <c r="J88" s="24">
        <v>2</v>
      </c>
      <c r="K88" s="22">
        <v>2.71</v>
      </c>
      <c r="L88" s="22">
        <v>20</v>
      </c>
      <c r="M88" s="22">
        <v>4</v>
      </c>
      <c r="N88" s="20">
        <v>1.51</v>
      </c>
      <c r="O88" s="20">
        <v>43</v>
      </c>
      <c r="P88" s="20">
        <v>7</v>
      </c>
      <c r="Q88" s="30">
        <v>2.22</v>
      </c>
      <c r="R88" s="30">
        <v>26</v>
      </c>
      <c r="S88" s="30">
        <v>5</v>
      </c>
      <c r="T88" s="32">
        <v>3.16</v>
      </c>
      <c r="U88" s="32">
        <v>18</v>
      </c>
      <c r="V88" s="32">
        <v>3</v>
      </c>
      <c r="W88" s="34">
        <v>1.53</v>
      </c>
      <c r="X88" s="34">
        <v>41</v>
      </c>
      <c r="Y88" s="34">
        <v>6</v>
      </c>
      <c r="Z88" s="28">
        <v>1.26</v>
      </c>
      <c r="AA88" s="28">
        <v>48</v>
      </c>
      <c r="AB88" s="28">
        <v>8</v>
      </c>
      <c r="AD88" s="2">
        <f t="shared" si="5"/>
        <v>3.0375000000000005</v>
      </c>
    </row>
    <row r="89" spans="1:30" ht="15">
      <c r="A89" s="10" t="s">
        <v>140</v>
      </c>
      <c r="B89" s="14" t="s">
        <v>128</v>
      </c>
      <c r="C89" s="14">
        <v>2011</v>
      </c>
      <c r="D89" s="14" t="s">
        <v>110</v>
      </c>
      <c r="E89" s="26">
        <v>2.57</v>
      </c>
      <c r="F89" s="26">
        <v>9</v>
      </c>
      <c r="G89" s="26">
        <v>2</v>
      </c>
      <c r="H89" s="24">
        <v>2.95</v>
      </c>
      <c r="I89" s="24">
        <v>7</v>
      </c>
      <c r="J89" s="24">
        <v>1</v>
      </c>
      <c r="K89" s="22">
        <v>1.04</v>
      </c>
      <c r="L89" s="22">
        <v>20</v>
      </c>
      <c r="M89" s="22">
        <v>4</v>
      </c>
      <c r="N89" s="20">
        <v>0.28</v>
      </c>
      <c r="O89" s="20">
        <v>56</v>
      </c>
      <c r="P89" s="20">
        <v>8</v>
      </c>
      <c r="Q89" s="30">
        <v>0.94</v>
      </c>
      <c r="R89" s="30">
        <v>21</v>
      </c>
      <c r="S89" s="30">
        <v>5</v>
      </c>
      <c r="T89" s="32">
        <v>1.1</v>
      </c>
      <c r="U89" s="32">
        <v>19</v>
      </c>
      <c r="V89" s="32">
        <v>3</v>
      </c>
      <c r="W89" s="34">
        <v>0.67</v>
      </c>
      <c r="X89" s="34">
        <v>30</v>
      </c>
      <c r="Y89" s="34">
        <v>6</v>
      </c>
      <c r="Z89" s="28">
        <v>0.31</v>
      </c>
      <c r="AA89" s="28">
        <v>51</v>
      </c>
      <c r="AB89" s="28">
        <v>7</v>
      </c>
      <c r="AD89" s="2">
        <f t="shared" si="5"/>
        <v>1.2325</v>
      </c>
    </row>
    <row r="91" ht="15">
      <c r="A91" t="s">
        <v>121</v>
      </c>
    </row>
    <row r="92" spans="1:30" ht="15">
      <c r="A92" s="5" t="s">
        <v>122</v>
      </c>
      <c r="B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5">
      <c r="A93" s="5" t="s">
        <v>37</v>
      </c>
      <c r="B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ht="15">
      <c r="A94" s="209" t="s">
        <v>124</v>
      </c>
    </row>
    <row r="95" spans="1:28" ht="15">
      <c r="A95" s="258" t="s">
        <v>129</v>
      </c>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row>
    <row r="96" ht="15">
      <c r="A96" s="210"/>
    </row>
  </sheetData>
  <sheetProtection/>
  <mergeCells count="13">
    <mergeCell ref="A95:AB95"/>
    <mergeCell ref="A1:A2"/>
    <mergeCell ref="B1:B2"/>
    <mergeCell ref="C1:C2"/>
    <mergeCell ref="D1:D2"/>
    <mergeCell ref="T1:V1"/>
    <mergeCell ref="W1:Y1"/>
    <mergeCell ref="Z1:AB1"/>
    <mergeCell ref="E1:G1"/>
    <mergeCell ref="H1:J1"/>
    <mergeCell ref="K1:M1"/>
    <mergeCell ref="N1:P1"/>
    <mergeCell ref="Q1:S1"/>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dimension ref="A1:AI65"/>
  <sheetViews>
    <sheetView zoomScale="80" zoomScaleNormal="80" zoomScalePageLayoutView="0" workbookViewId="0" topLeftCell="A1">
      <pane xSplit="1" ySplit="20" topLeftCell="B35" activePane="bottomRight" state="frozen"/>
      <selection pane="topLeft" activeCell="A1" sqref="A1"/>
      <selection pane="topRight" activeCell="B1" sqref="B1"/>
      <selection pane="bottomLeft" activeCell="A19" sqref="A19"/>
      <selection pane="bottomRight" activeCell="A35" sqref="A35"/>
    </sheetView>
  </sheetViews>
  <sheetFormatPr defaultColWidth="9.140625" defaultRowHeight="15"/>
  <cols>
    <col min="1" max="1" width="64.57421875" style="0" customWidth="1"/>
    <col min="2" max="2" width="31.00390625" style="0" customWidth="1"/>
    <col min="3" max="3" width="5.57421875" style="5" bestFit="1" customWidth="1"/>
    <col min="4" max="4" width="10.28125" style="5" bestFit="1" customWidth="1"/>
    <col min="5" max="5" width="15.8515625" style="0" customWidth="1"/>
    <col min="6" max="6" width="8.7109375" style="0" bestFit="1" customWidth="1"/>
    <col min="7" max="7" width="8.421875" style="0" bestFit="1" customWidth="1"/>
    <col min="8" max="8" width="15.8515625" style="0" bestFit="1" customWidth="1"/>
    <col min="9" max="9" width="8.7109375" style="0" bestFit="1" customWidth="1"/>
    <col min="10" max="10" width="8.421875" style="0" bestFit="1" customWidth="1"/>
    <col min="11" max="11" width="15.8515625" style="0" bestFit="1" customWidth="1"/>
    <col min="12" max="12" width="8.7109375" style="0" bestFit="1" customWidth="1"/>
    <col min="13" max="13" width="8.421875" style="0" bestFit="1" customWidth="1"/>
    <col min="14" max="14" width="14.8515625" style="0" bestFit="1" customWidth="1"/>
    <col min="15" max="15" width="8.7109375" style="0" bestFit="1" customWidth="1"/>
    <col min="16" max="16" width="8.421875" style="0" bestFit="1" customWidth="1"/>
    <col min="17" max="17" width="14.8515625" style="0" bestFit="1" customWidth="1"/>
    <col min="18" max="18" width="8.7109375" style="0" bestFit="1" customWidth="1"/>
    <col min="19" max="19" width="8.421875" style="0" bestFit="1" customWidth="1"/>
    <col min="20" max="20" width="15.8515625" style="0" bestFit="1" customWidth="1"/>
    <col min="21" max="21" width="8.7109375" style="0" bestFit="1" customWidth="1"/>
    <col min="22" max="22" width="8.421875" style="0" bestFit="1" customWidth="1"/>
    <col min="23" max="23" width="14.8515625" style="0" bestFit="1" customWidth="1"/>
    <col min="24" max="24" width="8.7109375" style="0" bestFit="1" customWidth="1"/>
    <col min="25" max="25" width="8.421875" style="0" bestFit="1" customWidth="1"/>
    <col min="26" max="26" width="14.8515625" style="0" bestFit="1" customWidth="1"/>
    <col min="27" max="27" width="8.7109375" style="0" bestFit="1" customWidth="1"/>
    <col min="28" max="28" width="8.140625" style="0" customWidth="1"/>
    <col min="29" max="29" width="8.8515625" style="0" customWidth="1"/>
    <col min="30" max="30" width="16.00390625" style="0" hidden="1" customWidth="1"/>
    <col min="31" max="16384" width="9.140625" style="5" customWidth="1"/>
  </cols>
  <sheetData>
    <row r="1" spans="1:30" s="7" customFormat="1" ht="30">
      <c r="A1" s="269" t="s">
        <v>79</v>
      </c>
      <c r="B1" s="269" t="s">
        <v>102</v>
      </c>
      <c r="C1" s="269" t="s">
        <v>116</v>
      </c>
      <c r="D1" s="269" t="s">
        <v>109</v>
      </c>
      <c r="E1" s="264" t="s">
        <v>0</v>
      </c>
      <c r="F1" s="264"/>
      <c r="G1" s="264"/>
      <c r="H1" s="265" t="s">
        <v>1</v>
      </c>
      <c r="I1" s="265"/>
      <c r="J1" s="265"/>
      <c r="K1" s="266" t="s">
        <v>2</v>
      </c>
      <c r="L1" s="266"/>
      <c r="M1" s="266"/>
      <c r="N1" s="267" t="s">
        <v>11</v>
      </c>
      <c r="O1" s="267"/>
      <c r="P1" s="267"/>
      <c r="Q1" s="268" t="s">
        <v>10</v>
      </c>
      <c r="R1" s="268"/>
      <c r="S1" s="268"/>
      <c r="T1" s="259" t="s">
        <v>9</v>
      </c>
      <c r="U1" s="259"/>
      <c r="V1" s="259"/>
      <c r="W1" s="260" t="s">
        <v>12</v>
      </c>
      <c r="X1" s="260"/>
      <c r="Y1" s="260"/>
      <c r="Z1" s="261" t="s">
        <v>13</v>
      </c>
      <c r="AA1" s="261"/>
      <c r="AB1" s="261"/>
      <c r="AD1" s="7" t="s">
        <v>20</v>
      </c>
    </row>
    <row r="2" spans="1:28" s="7" customFormat="1" ht="30">
      <c r="A2" s="269"/>
      <c r="B2" s="269"/>
      <c r="C2" s="269"/>
      <c r="D2" s="269"/>
      <c r="E2" s="214" t="s">
        <v>3</v>
      </c>
      <c r="F2" s="214" t="s">
        <v>30</v>
      </c>
      <c r="G2" s="214" t="s">
        <v>31</v>
      </c>
      <c r="H2" s="215" t="s">
        <v>3</v>
      </c>
      <c r="I2" s="215" t="s">
        <v>30</v>
      </c>
      <c r="J2" s="215" t="s">
        <v>31</v>
      </c>
      <c r="K2" s="216" t="s">
        <v>3</v>
      </c>
      <c r="L2" s="216" t="s">
        <v>30</v>
      </c>
      <c r="M2" s="216" t="s">
        <v>31</v>
      </c>
      <c r="N2" s="217" t="s">
        <v>3</v>
      </c>
      <c r="O2" s="217" t="s">
        <v>30</v>
      </c>
      <c r="P2" s="217" t="s">
        <v>31</v>
      </c>
      <c r="Q2" s="218" t="s">
        <v>3</v>
      </c>
      <c r="R2" s="218" t="s">
        <v>30</v>
      </c>
      <c r="S2" s="218" t="s">
        <v>31</v>
      </c>
      <c r="T2" s="211" t="s">
        <v>3</v>
      </c>
      <c r="U2" s="211" t="s">
        <v>30</v>
      </c>
      <c r="V2" s="211" t="s">
        <v>31</v>
      </c>
      <c r="W2" s="212" t="s">
        <v>3</v>
      </c>
      <c r="X2" s="212" t="s">
        <v>30</v>
      </c>
      <c r="Y2" s="212" t="s">
        <v>31</v>
      </c>
      <c r="Z2" s="213" t="s">
        <v>3</v>
      </c>
      <c r="AA2" s="213" t="s">
        <v>30</v>
      </c>
      <c r="AB2" s="213" t="s">
        <v>31</v>
      </c>
    </row>
    <row r="3" spans="1:28" s="7" customFormat="1" ht="15">
      <c r="A3" s="239" t="s">
        <v>136</v>
      </c>
      <c r="B3" s="219"/>
      <c r="C3" s="219"/>
      <c r="D3" s="219"/>
      <c r="E3" s="214"/>
      <c r="F3" s="214"/>
      <c r="G3" s="214"/>
      <c r="H3" s="215"/>
      <c r="I3" s="215"/>
      <c r="J3" s="215"/>
      <c r="K3" s="216"/>
      <c r="L3" s="216"/>
      <c r="M3" s="216"/>
      <c r="N3" s="217"/>
      <c r="O3" s="217"/>
      <c r="P3" s="217"/>
      <c r="Q3" s="218"/>
      <c r="R3" s="218"/>
      <c r="S3" s="218"/>
      <c r="T3" s="211"/>
      <c r="U3" s="211"/>
      <c r="V3" s="211"/>
      <c r="W3" s="212"/>
      <c r="X3" s="212"/>
      <c r="Y3" s="212"/>
      <c r="Z3" s="213"/>
      <c r="AA3" s="213"/>
      <c r="AB3" s="213"/>
    </row>
    <row r="4" spans="1:28" s="4" customFormat="1" ht="15">
      <c r="A4" s="135" t="s">
        <v>21</v>
      </c>
      <c r="B4" s="9"/>
      <c r="C4" s="9"/>
      <c r="D4" s="9"/>
      <c r="E4" s="40"/>
      <c r="F4" s="40"/>
      <c r="G4" s="40"/>
      <c r="H4" s="35"/>
      <c r="I4" s="35"/>
      <c r="J4" s="35"/>
      <c r="K4" s="36"/>
      <c r="L4" s="36"/>
      <c r="M4" s="36"/>
      <c r="N4" s="42"/>
      <c r="O4" s="42"/>
      <c r="P4" s="42"/>
      <c r="Q4" s="37"/>
      <c r="R4" s="37"/>
      <c r="S4" s="37"/>
      <c r="T4" s="38"/>
      <c r="U4" s="38"/>
      <c r="V4" s="38"/>
      <c r="W4" s="39"/>
      <c r="X4" s="39"/>
      <c r="Y4" s="39"/>
      <c r="Z4" s="41"/>
      <c r="AA4" s="41"/>
      <c r="AB4" s="41"/>
    </row>
    <row r="5" spans="1:30" ht="15">
      <c r="A5" s="10" t="s">
        <v>32</v>
      </c>
      <c r="B5" s="10" t="s">
        <v>94</v>
      </c>
      <c r="C5" s="16">
        <v>2011</v>
      </c>
      <c r="D5" s="16" t="s">
        <v>115</v>
      </c>
      <c r="E5" s="56">
        <v>0.335</v>
      </c>
      <c r="F5" s="26">
        <v>2</v>
      </c>
      <c r="G5" s="26">
        <v>1</v>
      </c>
      <c r="H5" s="64">
        <v>0.174</v>
      </c>
      <c r="I5" s="24">
        <v>16</v>
      </c>
      <c r="J5" s="24">
        <v>3</v>
      </c>
      <c r="K5" s="71">
        <v>0.126</v>
      </c>
      <c r="L5" s="22">
        <v>38</v>
      </c>
      <c r="M5" s="22">
        <v>7</v>
      </c>
      <c r="N5" s="78">
        <v>0.115</v>
      </c>
      <c r="O5" s="20">
        <v>42</v>
      </c>
      <c r="P5" s="20">
        <v>8</v>
      </c>
      <c r="Q5" s="85">
        <v>0.145</v>
      </c>
      <c r="R5" s="30">
        <v>26</v>
      </c>
      <c r="S5" s="30">
        <v>6</v>
      </c>
      <c r="T5" s="93">
        <v>0.184</v>
      </c>
      <c r="U5" s="32">
        <v>14</v>
      </c>
      <c r="V5" s="32">
        <v>2</v>
      </c>
      <c r="W5" s="100">
        <v>0.168</v>
      </c>
      <c r="X5" s="34">
        <v>17</v>
      </c>
      <c r="Y5" s="34">
        <v>4</v>
      </c>
      <c r="Z5" s="107">
        <v>0.149</v>
      </c>
      <c r="AA5" s="28">
        <v>24</v>
      </c>
      <c r="AB5" s="28">
        <v>5</v>
      </c>
      <c r="AD5" s="2">
        <f>+(E5+H5+K5+N5+Q5+T5+W5+Z5)/8</f>
        <v>0.1745</v>
      </c>
    </row>
    <row r="6" spans="1:30" ht="15">
      <c r="A6" s="10" t="s">
        <v>33</v>
      </c>
      <c r="B6" s="10" t="s">
        <v>94</v>
      </c>
      <c r="C6" s="16">
        <v>2011</v>
      </c>
      <c r="D6" s="16" t="s">
        <v>115</v>
      </c>
      <c r="E6" s="56">
        <v>0.268</v>
      </c>
      <c r="F6" s="26">
        <v>51</v>
      </c>
      <c r="G6" s="26">
        <v>8</v>
      </c>
      <c r="H6" s="64">
        <v>0.359</v>
      </c>
      <c r="I6" s="24">
        <v>19</v>
      </c>
      <c r="J6" s="24">
        <v>4</v>
      </c>
      <c r="K6" s="71">
        <v>0.346</v>
      </c>
      <c r="L6" s="22">
        <v>23</v>
      </c>
      <c r="M6" s="22">
        <v>5</v>
      </c>
      <c r="N6" s="78">
        <v>0.333</v>
      </c>
      <c r="O6" s="20">
        <v>32</v>
      </c>
      <c r="P6" s="20">
        <v>6</v>
      </c>
      <c r="Q6" s="85">
        <v>0.362</v>
      </c>
      <c r="R6" s="30">
        <v>16</v>
      </c>
      <c r="S6" s="30">
        <v>3</v>
      </c>
      <c r="T6" s="93">
        <v>0.404</v>
      </c>
      <c r="U6" s="32">
        <v>3</v>
      </c>
      <c r="V6" s="32">
        <v>1</v>
      </c>
      <c r="W6" s="100">
        <v>0.38</v>
      </c>
      <c r="X6" s="34">
        <v>9</v>
      </c>
      <c r="Y6" s="34">
        <v>2</v>
      </c>
      <c r="Z6" s="107">
        <v>0.324</v>
      </c>
      <c r="AA6" s="28">
        <v>37</v>
      </c>
      <c r="AB6" s="28">
        <v>7</v>
      </c>
      <c r="AD6" s="2">
        <f aca="true" t="shared" si="0" ref="AD6:AD11">+(E6+H6+K6+N6+Q6+T6+W6+Z6)/8</f>
        <v>0.347</v>
      </c>
    </row>
    <row r="7" spans="1:30" ht="15">
      <c r="A7" s="10" t="s">
        <v>34</v>
      </c>
      <c r="B7" s="10" t="s">
        <v>94</v>
      </c>
      <c r="C7" s="16">
        <v>2011</v>
      </c>
      <c r="D7" s="16" t="s">
        <v>115</v>
      </c>
      <c r="E7" s="56">
        <v>0.443</v>
      </c>
      <c r="F7" s="26">
        <v>39</v>
      </c>
      <c r="G7" s="26">
        <v>5</v>
      </c>
      <c r="H7" s="64">
        <v>0.447</v>
      </c>
      <c r="I7" s="24">
        <v>31</v>
      </c>
      <c r="J7" s="24">
        <v>4</v>
      </c>
      <c r="K7" s="71">
        <v>0.441</v>
      </c>
      <c r="L7" s="22">
        <v>40</v>
      </c>
      <c r="M7" s="22">
        <v>7</v>
      </c>
      <c r="N7" s="78">
        <v>0.452</v>
      </c>
      <c r="O7" s="20">
        <v>29</v>
      </c>
      <c r="P7" s="20">
        <v>3</v>
      </c>
      <c r="Q7" s="85">
        <v>0.441</v>
      </c>
      <c r="R7" s="30">
        <v>41</v>
      </c>
      <c r="S7" s="30">
        <v>6</v>
      </c>
      <c r="T7" s="93">
        <v>0.435</v>
      </c>
      <c r="U7" s="32">
        <v>48</v>
      </c>
      <c r="V7" s="32">
        <v>8</v>
      </c>
      <c r="W7" s="100">
        <v>0.465</v>
      </c>
      <c r="X7" s="34">
        <v>14</v>
      </c>
      <c r="Y7" s="34">
        <v>1</v>
      </c>
      <c r="Z7" s="107">
        <v>0.463</v>
      </c>
      <c r="AA7" s="28">
        <v>16</v>
      </c>
      <c r="AB7" s="28">
        <v>2</v>
      </c>
      <c r="AD7" s="2">
        <f t="shared" si="0"/>
        <v>0.44837499999999997</v>
      </c>
    </row>
    <row r="8" spans="1:30" ht="15">
      <c r="A8" s="10" t="s">
        <v>35</v>
      </c>
      <c r="B8" s="10" t="s">
        <v>94</v>
      </c>
      <c r="C8" s="16">
        <v>2011</v>
      </c>
      <c r="D8" s="16" t="s">
        <v>115</v>
      </c>
      <c r="E8" s="56">
        <v>0.316</v>
      </c>
      <c r="F8" s="26">
        <v>2</v>
      </c>
      <c r="G8" s="26">
        <v>1</v>
      </c>
      <c r="H8" s="64">
        <v>0.448</v>
      </c>
      <c r="I8" s="24">
        <v>10</v>
      </c>
      <c r="J8" s="24">
        <v>2</v>
      </c>
      <c r="K8" s="71">
        <v>0.519</v>
      </c>
      <c r="L8" s="22">
        <v>17</v>
      </c>
      <c r="M8" s="22">
        <v>4</v>
      </c>
      <c r="N8" s="78">
        <v>0.558</v>
      </c>
      <c r="O8" s="20">
        <v>25</v>
      </c>
      <c r="P8" s="20">
        <v>6</v>
      </c>
      <c r="Q8" s="85">
        <v>0.52</v>
      </c>
      <c r="R8" s="30">
        <v>18</v>
      </c>
      <c r="S8" s="30">
        <v>5</v>
      </c>
      <c r="T8" s="93">
        <v>0.502</v>
      </c>
      <c r="U8" s="32">
        <v>12</v>
      </c>
      <c r="V8" s="32">
        <v>3</v>
      </c>
      <c r="W8" s="100">
        <v>0.597</v>
      </c>
      <c r="X8" s="34">
        <v>34</v>
      </c>
      <c r="Y8" s="34">
        <v>8</v>
      </c>
      <c r="Z8" s="107">
        <v>0.568</v>
      </c>
      <c r="AA8" s="28">
        <v>28</v>
      </c>
      <c r="AB8" s="28">
        <v>7</v>
      </c>
      <c r="AD8" s="2">
        <f t="shared" si="0"/>
        <v>0.5035</v>
      </c>
    </row>
    <row r="9" spans="1:30" ht="15">
      <c r="A9" s="10" t="s">
        <v>38</v>
      </c>
      <c r="B9" s="10" t="s">
        <v>94</v>
      </c>
      <c r="C9" s="16">
        <v>2011</v>
      </c>
      <c r="D9" s="16" t="s">
        <v>115</v>
      </c>
      <c r="E9" s="56">
        <v>0.923</v>
      </c>
      <c r="F9" s="26">
        <v>44</v>
      </c>
      <c r="G9" s="26">
        <v>8</v>
      </c>
      <c r="H9" s="64">
        <v>0.925</v>
      </c>
      <c r="I9" s="24">
        <v>42</v>
      </c>
      <c r="J9" s="24">
        <v>7</v>
      </c>
      <c r="K9" s="71">
        <v>0.94</v>
      </c>
      <c r="L9" s="22">
        <v>30</v>
      </c>
      <c r="M9" s="22">
        <v>5</v>
      </c>
      <c r="N9" s="78">
        <v>0.94</v>
      </c>
      <c r="O9" s="20">
        <v>31</v>
      </c>
      <c r="P9" s="20">
        <v>6</v>
      </c>
      <c r="Q9" s="85">
        <v>0.952</v>
      </c>
      <c r="R9" s="30">
        <v>12</v>
      </c>
      <c r="S9" s="30">
        <v>3</v>
      </c>
      <c r="T9" s="93">
        <v>0.956</v>
      </c>
      <c r="U9" s="32">
        <v>6</v>
      </c>
      <c r="V9" s="32">
        <v>1</v>
      </c>
      <c r="W9" s="100">
        <v>0.955</v>
      </c>
      <c r="X9" s="34">
        <v>9</v>
      </c>
      <c r="Y9" s="34">
        <v>2</v>
      </c>
      <c r="Z9" s="107">
        <v>0.944</v>
      </c>
      <c r="AA9" s="28">
        <v>24</v>
      </c>
      <c r="AB9" s="28">
        <v>4</v>
      </c>
      <c r="AD9" s="2">
        <f t="shared" si="0"/>
        <v>0.9418749999999999</v>
      </c>
    </row>
    <row r="10" spans="1:30" ht="15">
      <c r="A10" s="10" t="s">
        <v>39</v>
      </c>
      <c r="B10" s="10" t="s">
        <v>99</v>
      </c>
      <c r="C10" s="16">
        <v>2008</v>
      </c>
      <c r="D10" s="16" t="s">
        <v>114</v>
      </c>
      <c r="E10" s="56">
        <v>0.274</v>
      </c>
      <c r="F10" s="26">
        <v>38</v>
      </c>
      <c r="G10" s="26">
        <v>4</v>
      </c>
      <c r="H10" s="64">
        <v>0.298</v>
      </c>
      <c r="I10" s="24">
        <v>43</v>
      </c>
      <c r="J10" s="24">
        <v>5</v>
      </c>
      <c r="K10" s="71">
        <v>0.495</v>
      </c>
      <c r="L10" s="22">
        <v>55</v>
      </c>
      <c r="M10" s="22">
        <v>8</v>
      </c>
      <c r="N10" s="78">
        <v>0.262</v>
      </c>
      <c r="O10" s="20">
        <v>32</v>
      </c>
      <c r="P10" s="20">
        <v>2</v>
      </c>
      <c r="Q10" s="85">
        <v>0.319</v>
      </c>
      <c r="R10" s="30">
        <v>50</v>
      </c>
      <c r="S10" s="30">
        <v>6</v>
      </c>
      <c r="T10" s="93">
        <v>0.273</v>
      </c>
      <c r="U10" s="32">
        <v>37</v>
      </c>
      <c r="V10" s="32">
        <v>3</v>
      </c>
      <c r="W10" s="100">
        <v>0.2</v>
      </c>
      <c r="X10" s="34">
        <v>7</v>
      </c>
      <c r="Y10" s="34">
        <v>1</v>
      </c>
      <c r="Z10" s="107">
        <v>0.379</v>
      </c>
      <c r="AA10" s="28">
        <v>53</v>
      </c>
      <c r="AB10" s="28">
        <v>7</v>
      </c>
      <c r="AD10" s="2">
        <f t="shared" si="0"/>
        <v>0.31250000000000006</v>
      </c>
    </row>
    <row r="11" spans="1:30" ht="15">
      <c r="A11" s="10" t="s">
        <v>40</v>
      </c>
      <c r="B11" s="10" t="s">
        <v>100</v>
      </c>
      <c r="C11" s="16"/>
      <c r="D11" s="16" t="s">
        <v>111</v>
      </c>
      <c r="E11" s="56">
        <v>0.39</v>
      </c>
      <c r="F11" s="26">
        <v>5</v>
      </c>
      <c r="G11" s="26">
        <v>1</v>
      </c>
      <c r="H11" s="64">
        <v>0.351</v>
      </c>
      <c r="I11" s="24">
        <v>14</v>
      </c>
      <c r="J11" s="24">
        <v>2</v>
      </c>
      <c r="K11" s="71">
        <v>0.235</v>
      </c>
      <c r="L11" s="22">
        <v>44</v>
      </c>
      <c r="M11" s="22">
        <v>7</v>
      </c>
      <c r="N11" s="78">
        <v>0.203</v>
      </c>
      <c r="O11" s="20">
        <v>53</v>
      </c>
      <c r="P11" s="20">
        <v>8</v>
      </c>
      <c r="Q11" s="85">
        <v>0.279</v>
      </c>
      <c r="R11" s="30">
        <v>36</v>
      </c>
      <c r="S11" s="30">
        <v>5</v>
      </c>
      <c r="T11" s="93">
        <v>0.318</v>
      </c>
      <c r="U11" s="32">
        <v>25</v>
      </c>
      <c r="V11" s="32">
        <v>4</v>
      </c>
      <c r="W11" s="100">
        <v>0.329</v>
      </c>
      <c r="X11" s="34">
        <v>20</v>
      </c>
      <c r="Y11" s="34">
        <v>3</v>
      </c>
      <c r="Z11" s="107">
        <v>0.265</v>
      </c>
      <c r="AA11" s="28">
        <v>38</v>
      </c>
      <c r="AB11" s="28">
        <v>6</v>
      </c>
      <c r="AD11" s="2">
        <f t="shared" si="0"/>
        <v>0.29625000000000007</v>
      </c>
    </row>
    <row r="12" spans="1:30" ht="15">
      <c r="A12" s="10" t="s">
        <v>41</v>
      </c>
      <c r="B12" s="10" t="s">
        <v>100</v>
      </c>
      <c r="C12" s="16"/>
      <c r="D12" s="16" t="s">
        <v>111</v>
      </c>
      <c r="E12" s="56">
        <v>0.317</v>
      </c>
      <c r="F12" s="26">
        <v>4</v>
      </c>
      <c r="G12" s="26">
        <v>1</v>
      </c>
      <c r="H12" s="64">
        <v>0.246</v>
      </c>
      <c r="I12" s="24">
        <v>10</v>
      </c>
      <c r="J12" s="24">
        <v>2</v>
      </c>
      <c r="K12" s="71">
        <v>0.172</v>
      </c>
      <c r="L12" s="22">
        <v>44</v>
      </c>
      <c r="M12" s="22">
        <v>7</v>
      </c>
      <c r="N12" s="78">
        <v>0.164</v>
      </c>
      <c r="O12" s="20">
        <v>48</v>
      </c>
      <c r="P12" s="20">
        <v>8</v>
      </c>
      <c r="Q12" s="85">
        <v>0.182</v>
      </c>
      <c r="R12" s="30">
        <v>36</v>
      </c>
      <c r="S12" s="30">
        <v>6</v>
      </c>
      <c r="T12" s="93">
        <v>0.225</v>
      </c>
      <c r="U12" s="32">
        <v>19</v>
      </c>
      <c r="V12" s="32">
        <v>3</v>
      </c>
      <c r="W12" s="100">
        <v>0.215</v>
      </c>
      <c r="X12" s="34">
        <v>26</v>
      </c>
      <c r="Y12" s="34">
        <v>4</v>
      </c>
      <c r="Z12" s="107">
        <v>0.205</v>
      </c>
      <c r="AA12" s="28">
        <v>30</v>
      </c>
      <c r="AB12" s="28">
        <v>5</v>
      </c>
      <c r="AD12" s="2">
        <f>+(E12+H12+K12+N12+Q12+T12+W12+Z12)/8</f>
        <v>0.21575000000000003</v>
      </c>
    </row>
    <row r="13" spans="1:30" ht="15">
      <c r="A13" s="16" t="s">
        <v>27</v>
      </c>
      <c r="B13" s="16" t="s">
        <v>94</v>
      </c>
      <c r="C13" s="16">
        <v>2011</v>
      </c>
      <c r="D13" s="16" t="s">
        <v>115</v>
      </c>
      <c r="E13" s="56">
        <v>0.5063</v>
      </c>
      <c r="F13" s="26" t="s">
        <v>28</v>
      </c>
      <c r="G13" s="26">
        <v>1</v>
      </c>
      <c r="H13" s="64">
        <v>0.4234</v>
      </c>
      <c r="I13" s="24" t="s">
        <v>28</v>
      </c>
      <c r="J13" s="24">
        <v>3</v>
      </c>
      <c r="K13" s="71">
        <v>0.4014</v>
      </c>
      <c r="L13" s="22" t="s">
        <v>28</v>
      </c>
      <c r="M13" s="22">
        <v>6</v>
      </c>
      <c r="N13" s="78">
        <v>0.373</v>
      </c>
      <c r="O13" s="20" t="s">
        <v>28</v>
      </c>
      <c r="P13" s="20">
        <v>8</v>
      </c>
      <c r="Q13" s="85">
        <v>0.4195</v>
      </c>
      <c r="R13" s="30" t="s">
        <v>28</v>
      </c>
      <c r="S13" s="30">
        <v>4</v>
      </c>
      <c r="T13" s="93">
        <v>0.4442</v>
      </c>
      <c r="U13" s="32" t="s">
        <v>28</v>
      </c>
      <c r="V13" s="32">
        <v>2</v>
      </c>
      <c r="W13" s="100">
        <v>0.4125</v>
      </c>
      <c r="X13" s="34" t="s">
        <v>28</v>
      </c>
      <c r="Y13" s="34">
        <v>5</v>
      </c>
      <c r="Z13" s="107">
        <v>0.3798</v>
      </c>
      <c r="AA13" s="28" t="s">
        <v>28</v>
      </c>
      <c r="AB13" s="28">
        <v>7</v>
      </c>
      <c r="AC13" s="5"/>
      <c r="AD13" s="43">
        <f>+(E13+H13+K13+N13+Q13+T13+W13+Z13)/8</f>
        <v>0.42001249999999996</v>
      </c>
    </row>
    <row r="14" spans="1:30" ht="15">
      <c r="A14" s="12" t="s">
        <v>77</v>
      </c>
      <c r="B14" s="14" t="s">
        <v>94</v>
      </c>
      <c r="C14" s="14">
        <v>2011</v>
      </c>
      <c r="D14" s="14" t="s">
        <v>115</v>
      </c>
      <c r="E14" s="56">
        <v>0.394</v>
      </c>
      <c r="F14" s="26">
        <v>2</v>
      </c>
      <c r="G14" s="26">
        <v>1</v>
      </c>
      <c r="H14" s="64">
        <v>0.275</v>
      </c>
      <c r="I14" s="24">
        <v>35</v>
      </c>
      <c r="J14" s="24">
        <v>5</v>
      </c>
      <c r="K14" s="71">
        <v>0.225</v>
      </c>
      <c r="L14" s="22">
        <v>51</v>
      </c>
      <c r="M14" s="22">
        <v>7</v>
      </c>
      <c r="N14" s="78">
        <v>0.223</v>
      </c>
      <c r="O14" s="20">
        <v>53</v>
      </c>
      <c r="P14" s="20">
        <v>8</v>
      </c>
      <c r="Q14" s="85">
        <v>0.25</v>
      </c>
      <c r="R14" s="30">
        <v>45</v>
      </c>
      <c r="S14" s="30">
        <v>6</v>
      </c>
      <c r="T14" s="93">
        <v>0.281</v>
      </c>
      <c r="U14" s="32">
        <v>32</v>
      </c>
      <c r="V14" s="32">
        <v>3</v>
      </c>
      <c r="W14" s="100">
        <v>0.281</v>
      </c>
      <c r="X14" s="34">
        <v>33</v>
      </c>
      <c r="Y14" s="34">
        <v>4</v>
      </c>
      <c r="Z14" s="107">
        <v>0.295</v>
      </c>
      <c r="AA14" s="28">
        <v>25</v>
      </c>
      <c r="AB14" s="28">
        <v>2</v>
      </c>
      <c r="AD14" s="2">
        <f>+(E14+H14+K14+N14+Q14+T14+W14+Z14)/8</f>
        <v>0.278</v>
      </c>
    </row>
    <row r="15" spans="1:30" ht="15">
      <c r="A15" s="12" t="s">
        <v>148</v>
      </c>
      <c r="B15" s="14" t="s">
        <v>94</v>
      </c>
      <c r="C15" s="14">
        <v>2011</v>
      </c>
      <c r="D15" s="14" t="s">
        <v>115</v>
      </c>
      <c r="E15" s="56">
        <v>0.068</v>
      </c>
      <c r="F15" s="26">
        <v>5</v>
      </c>
      <c r="G15" s="26">
        <v>1</v>
      </c>
      <c r="H15" s="64">
        <v>0.031</v>
      </c>
      <c r="I15" s="24">
        <v>20</v>
      </c>
      <c r="J15" s="24">
        <v>3</v>
      </c>
      <c r="K15" s="71">
        <v>0.031</v>
      </c>
      <c r="L15" s="22">
        <v>21</v>
      </c>
      <c r="M15" s="22">
        <v>4</v>
      </c>
      <c r="N15" s="78">
        <v>0.029</v>
      </c>
      <c r="O15" s="20">
        <v>27</v>
      </c>
      <c r="P15" s="20">
        <v>7</v>
      </c>
      <c r="Q15" s="85">
        <v>0.034</v>
      </c>
      <c r="R15" s="30">
        <v>16</v>
      </c>
      <c r="S15" s="30">
        <v>2</v>
      </c>
      <c r="T15" s="93">
        <v>0.03</v>
      </c>
      <c r="U15" s="32">
        <v>25</v>
      </c>
      <c r="V15" s="32">
        <v>6</v>
      </c>
      <c r="W15" s="100">
        <v>0.03</v>
      </c>
      <c r="X15" s="34">
        <v>23</v>
      </c>
      <c r="Y15" s="34">
        <v>5</v>
      </c>
      <c r="Z15" s="107">
        <v>0.023</v>
      </c>
      <c r="AA15" s="28">
        <v>42</v>
      </c>
      <c r="AB15" s="28">
        <v>8</v>
      </c>
      <c r="AD15" s="2">
        <f>+(E15+H15+K15+N15+Q15+T15+W15+Z15)/8</f>
        <v>0.0345</v>
      </c>
    </row>
    <row r="16" spans="1:30" ht="15">
      <c r="A16" s="12" t="s">
        <v>92</v>
      </c>
      <c r="B16" s="14" t="s">
        <v>94</v>
      </c>
      <c r="C16" s="14">
        <v>2011</v>
      </c>
      <c r="D16" s="14" t="s">
        <v>115</v>
      </c>
      <c r="E16" s="56">
        <v>0.0014</v>
      </c>
      <c r="F16" s="26">
        <v>2</v>
      </c>
      <c r="G16" s="26">
        <v>1</v>
      </c>
      <c r="H16" s="64">
        <v>0.0004</v>
      </c>
      <c r="I16" s="24">
        <v>12</v>
      </c>
      <c r="J16" s="24">
        <v>3</v>
      </c>
      <c r="K16" s="71">
        <v>0.0004</v>
      </c>
      <c r="L16" s="22">
        <v>19</v>
      </c>
      <c r="M16" s="22">
        <v>4</v>
      </c>
      <c r="N16" s="78">
        <v>0.0004</v>
      </c>
      <c r="O16" s="20">
        <v>26</v>
      </c>
      <c r="P16" s="20">
        <v>6</v>
      </c>
      <c r="Q16" s="85">
        <v>0.0006</v>
      </c>
      <c r="R16" s="30">
        <v>13</v>
      </c>
      <c r="S16" s="30">
        <v>2</v>
      </c>
      <c r="T16" s="93">
        <v>0.0004</v>
      </c>
      <c r="U16" s="32">
        <v>21</v>
      </c>
      <c r="V16" s="32">
        <v>5</v>
      </c>
      <c r="W16" s="100">
        <v>0.0003</v>
      </c>
      <c r="X16" s="34">
        <v>31</v>
      </c>
      <c r="Y16" s="34">
        <v>8</v>
      </c>
      <c r="Z16" s="107">
        <v>0.0004</v>
      </c>
      <c r="AA16" s="28">
        <v>25</v>
      </c>
      <c r="AB16" s="28">
        <v>7</v>
      </c>
      <c r="AD16" s="2">
        <f>+(E16+H16+K16+N16+Q16+T16+W16+Z16)/8</f>
        <v>0.0005375</v>
      </c>
    </row>
    <row r="17" spans="1:30" s="240" customFormat="1" ht="15">
      <c r="A17" s="251"/>
      <c r="B17" s="251"/>
      <c r="C17" s="251"/>
      <c r="D17" s="251"/>
      <c r="E17" s="252"/>
      <c r="F17" s="253"/>
      <c r="G17" s="253"/>
      <c r="H17" s="252"/>
      <c r="I17" s="253"/>
      <c r="J17" s="253"/>
      <c r="K17" s="252"/>
      <c r="L17" s="253"/>
      <c r="M17" s="253"/>
      <c r="N17" s="252"/>
      <c r="O17" s="253"/>
      <c r="P17" s="253"/>
      <c r="Q17" s="252"/>
      <c r="R17" s="253"/>
      <c r="S17" s="253"/>
      <c r="T17" s="252"/>
      <c r="U17" s="253"/>
      <c r="V17" s="253"/>
      <c r="W17" s="252"/>
      <c r="X17" s="253"/>
      <c r="Y17" s="253"/>
      <c r="Z17" s="252"/>
      <c r="AA17" s="253"/>
      <c r="AB17" s="253"/>
      <c r="AD17" s="254"/>
    </row>
    <row r="18" spans="1:30" s="7" customFormat="1" ht="30">
      <c r="A18" s="269" t="s">
        <v>79</v>
      </c>
      <c r="B18" s="269" t="s">
        <v>102</v>
      </c>
      <c r="C18" s="269" t="s">
        <v>116</v>
      </c>
      <c r="D18" s="269" t="s">
        <v>109</v>
      </c>
      <c r="E18" s="264" t="s">
        <v>0</v>
      </c>
      <c r="F18" s="264"/>
      <c r="G18" s="264"/>
      <c r="H18" s="265" t="s">
        <v>1</v>
      </c>
      <c r="I18" s="265"/>
      <c r="J18" s="265"/>
      <c r="K18" s="266" t="s">
        <v>2</v>
      </c>
      <c r="L18" s="266"/>
      <c r="M18" s="266"/>
      <c r="N18" s="267" t="s">
        <v>11</v>
      </c>
      <c r="O18" s="267"/>
      <c r="P18" s="267"/>
      <c r="Q18" s="268" t="s">
        <v>10</v>
      </c>
      <c r="R18" s="268"/>
      <c r="S18" s="268"/>
      <c r="T18" s="259" t="s">
        <v>9</v>
      </c>
      <c r="U18" s="259"/>
      <c r="V18" s="259"/>
      <c r="W18" s="260" t="s">
        <v>12</v>
      </c>
      <c r="X18" s="260"/>
      <c r="Y18" s="260"/>
      <c r="Z18" s="261" t="s">
        <v>13</v>
      </c>
      <c r="AA18" s="261"/>
      <c r="AB18" s="261"/>
      <c r="AD18" s="7" t="s">
        <v>20</v>
      </c>
    </row>
    <row r="19" spans="1:28" s="7" customFormat="1" ht="30">
      <c r="A19" s="269"/>
      <c r="B19" s="269"/>
      <c r="C19" s="269"/>
      <c r="D19" s="269"/>
      <c r="E19" s="245" t="s">
        <v>3</v>
      </c>
      <c r="F19" s="245" t="s">
        <v>30</v>
      </c>
      <c r="G19" s="245" t="s">
        <v>31</v>
      </c>
      <c r="H19" s="246" t="s">
        <v>3</v>
      </c>
      <c r="I19" s="246" t="s">
        <v>30</v>
      </c>
      <c r="J19" s="246" t="s">
        <v>31</v>
      </c>
      <c r="K19" s="247" t="s">
        <v>3</v>
      </c>
      <c r="L19" s="247" t="s">
        <v>30</v>
      </c>
      <c r="M19" s="247" t="s">
        <v>31</v>
      </c>
      <c r="N19" s="248" t="s">
        <v>3</v>
      </c>
      <c r="O19" s="248" t="s">
        <v>30</v>
      </c>
      <c r="P19" s="248" t="s">
        <v>31</v>
      </c>
      <c r="Q19" s="249" t="s">
        <v>3</v>
      </c>
      <c r="R19" s="249" t="s">
        <v>30</v>
      </c>
      <c r="S19" s="249" t="s">
        <v>31</v>
      </c>
      <c r="T19" s="242" t="s">
        <v>3</v>
      </c>
      <c r="U19" s="242" t="s">
        <v>30</v>
      </c>
      <c r="V19" s="242" t="s">
        <v>31</v>
      </c>
      <c r="W19" s="243" t="s">
        <v>3</v>
      </c>
      <c r="X19" s="243" t="s">
        <v>30</v>
      </c>
      <c r="Y19" s="243" t="s">
        <v>31</v>
      </c>
      <c r="Z19" s="244" t="s">
        <v>3</v>
      </c>
      <c r="AA19" s="244" t="s">
        <v>30</v>
      </c>
      <c r="AB19" s="244" t="s">
        <v>31</v>
      </c>
    </row>
    <row r="20" spans="1:30" s="237" customFormat="1" ht="15">
      <c r="A20" s="220" t="s">
        <v>135</v>
      </c>
      <c r="B20" s="220"/>
      <c r="C20" s="220"/>
      <c r="D20" s="220"/>
      <c r="E20" s="221"/>
      <c r="F20" s="222"/>
      <c r="G20" s="222"/>
      <c r="H20" s="223"/>
      <c r="I20" s="224"/>
      <c r="J20" s="224"/>
      <c r="K20" s="225"/>
      <c r="L20" s="226"/>
      <c r="M20" s="226"/>
      <c r="N20" s="227"/>
      <c r="O20" s="228"/>
      <c r="P20" s="228"/>
      <c r="Q20" s="229"/>
      <c r="R20" s="230"/>
      <c r="S20" s="230"/>
      <c r="T20" s="231"/>
      <c r="U20" s="232"/>
      <c r="V20" s="232"/>
      <c r="W20" s="233"/>
      <c r="X20" s="234"/>
      <c r="Y20" s="234"/>
      <c r="Z20" s="235"/>
      <c r="AA20" s="236"/>
      <c r="AB20" s="236"/>
      <c r="AD20" s="238"/>
    </row>
    <row r="21" spans="1:35" s="6" customFormat="1" ht="15">
      <c r="A21" s="15" t="s">
        <v>45</v>
      </c>
      <c r="B21" s="15" t="s">
        <v>107</v>
      </c>
      <c r="C21" s="15">
        <v>2011</v>
      </c>
      <c r="D21" s="15" t="s">
        <v>110</v>
      </c>
      <c r="E21" s="58">
        <v>1089743</v>
      </c>
      <c r="F21" s="26" t="s">
        <v>28</v>
      </c>
      <c r="G21" s="59">
        <v>1</v>
      </c>
      <c r="H21" s="66">
        <v>513954</v>
      </c>
      <c r="I21" s="24" t="s">
        <v>28</v>
      </c>
      <c r="J21" s="66">
        <v>2</v>
      </c>
      <c r="K21" s="73">
        <v>431145</v>
      </c>
      <c r="L21" s="22" t="s">
        <v>28</v>
      </c>
      <c r="M21" s="73">
        <v>3</v>
      </c>
      <c r="N21" s="80">
        <v>267419</v>
      </c>
      <c r="O21" s="20" t="s">
        <v>28</v>
      </c>
      <c r="P21" s="80">
        <v>7</v>
      </c>
      <c r="Q21" s="87">
        <v>389661</v>
      </c>
      <c r="R21" s="30" t="s">
        <v>28</v>
      </c>
      <c r="S21" s="88">
        <v>4</v>
      </c>
      <c r="T21" s="95">
        <v>316858</v>
      </c>
      <c r="U21" s="32" t="s">
        <v>28</v>
      </c>
      <c r="V21" s="95">
        <v>5</v>
      </c>
      <c r="W21" s="102">
        <v>287809</v>
      </c>
      <c r="X21" s="34" t="s">
        <v>28</v>
      </c>
      <c r="Y21" s="102">
        <v>6</v>
      </c>
      <c r="Z21" s="109">
        <v>259275</v>
      </c>
      <c r="AA21" s="28" t="s">
        <v>28</v>
      </c>
      <c r="AB21" s="109">
        <v>8</v>
      </c>
      <c r="AC21" s="17"/>
      <c r="AD21" s="17">
        <f>+(E21+H21+K21+N21+Q21+T21+W21+Z21)</f>
        <v>3555864</v>
      </c>
      <c r="AE21" s="17"/>
      <c r="AF21" s="17"/>
      <c r="AG21" s="17"/>
      <c r="AH21" s="17"/>
      <c r="AI21" s="17"/>
    </row>
    <row r="22" spans="1:30" s="4" customFormat="1" ht="15">
      <c r="A22" s="15" t="s">
        <v>29</v>
      </c>
      <c r="B22" s="15" t="s">
        <v>106</v>
      </c>
      <c r="C22" s="15">
        <v>2011</v>
      </c>
      <c r="D22" s="15" t="s">
        <v>110</v>
      </c>
      <c r="E22" s="60">
        <v>0.013</v>
      </c>
      <c r="F22" s="26" t="s">
        <v>28</v>
      </c>
      <c r="G22" s="26">
        <v>4</v>
      </c>
      <c r="H22" s="67">
        <v>0.0105</v>
      </c>
      <c r="I22" s="24" t="s">
        <v>28</v>
      </c>
      <c r="J22" s="24">
        <v>5</v>
      </c>
      <c r="K22" s="74">
        <v>0.015</v>
      </c>
      <c r="L22" s="22" t="s">
        <v>28</v>
      </c>
      <c r="M22" s="22">
        <v>3</v>
      </c>
      <c r="N22" s="81">
        <v>0.0218</v>
      </c>
      <c r="O22" s="20" t="s">
        <v>28</v>
      </c>
      <c r="P22" s="20">
        <v>1</v>
      </c>
      <c r="Q22" s="89">
        <v>0.0201</v>
      </c>
      <c r="R22" s="30" t="s">
        <v>28</v>
      </c>
      <c r="S22" s="30">
        <v>2</v>
      </c>
      <c r="T22" s="96">
        <v>0.0063</v>
      </c>
      <c r="U22" s="32" t="s">
        <v>28</v>
      </c>
      <c r="V22" s="32">
        <v>7</v>
      </c>
      <c r="W22" s="103">
        <v>0.008</v>
      </c>
      <c r="X22" s="34" t="s">
        <v>28</v>
      </c>
      <c r="Y22" s="34">
        <v>6</v>
      </c>
      <c r="Z22" s="110">
        <v>0.0031</v>
      </c>
      <c r="AA22" s="28" t="s">
        <v>28</v>
      </c>
      <c r="AB22" s="28">
        <v>8</v>
      </c>
      <c r="AD22" s="43">
        <f>+(E22+H22+K22+N22+Q22+T22+W22+Z22)/8</f>
        <v>0.012225000000000001</v>
      </c>
    </row>
    <row r="23" spans="1:30" s="4" customFormat="1" ht="15">
      <c r="A23" s="15" t="s">
        <v>46</v>
      </c>
      <c r="B23" s="15" t="s">
        <v>107</v>
      </c>
      <c r="C23" s="15">
        <v>2011</v>
      </c>
      <c r="D23" s="15" t="s">
        <v>110</v>
      </c>
      <c r="E23" s="60">
        <v>0.1735</v>
      </c>
      <c r="F23" s="26" t="s">
        <v>28</v>
      </c>
      <c r="G23" s="26">
        <v>8</v>
      </c>
      <c r="H23" s="67">
        <v>0.1806</v>
      </c>
      <c r="I23" s="24" t="s">
        <v>28</v>
      </c>
      <c r="J23" s="24">
        <v>7</v>
      </c>
      <c r="K23" s="74">
        <v>0.2172</v>
      </c>
      <c r="L23" s="22" t="s">
        <v>28</v>
      </c>
      <c r="M23" s="22">
        <v>2</v>
      </c>
      <c r="N23" s="81">
        <v>0.2253</v>
      </c>
      <c r="O23" s="20" t="s">
        <v>28</v>
      </c>
      <c r="P23" s="20">
        <v>1</v>
      </c>
      <c r="Q23" s="89">
        <v>0.2151</v>
      </c>
      <c r="R23" s="30" t="s">
        <v>28</v>
      </c>
      <c r="S23" s="30">
        <v>4</v>
      </c>
      <c r="T23" s="96">
        <v>0.1853</v>
      </c>
      <c r="U23" s="32" t="s">
        <v>28</v>
      </c>
      <c r="V23" s="32">
        <v>5</v>
      </c>
      <c r="W23" s="103">
        <v>0.1843</v>
      </c>
      <c r="X23" s="34" t="s">
        <v>28</v>
      </c>
      <c r="Y23" s="34">
        <v>6</v>
      </c>
      <c r="Z23" s="110">
        <v>0.2158</v>
      </c>
      <c r="AA23" s="28" t="s">
        <v>28</v>
      </c>
      <c r="AB23" s="28">
        <v>3</v>
      </c>
      <c r="AD23" s="43">
        <f>+(E23+H23+K23+N23+Q23+T23+W23+Z23)/8</f>
        <v>0.1996375</v>
      </c>
    </row>
    <row r="24" spans="1:30" s="4" customFormat="1" ht="15">
      <c r="A24" s="15" t="s">
        <v>47</v>
      </c>
      <c r="B24" s="15" t="s">
        <v>107</v>
      </c>
      <c r="C24" s="15">
        <v>2011</v>
      </c>
      <c r="D24" s="15" t="s">
        <v>110</v>
      </c>
      <c r="E24" s="60">
        <v>0.7115</v>
      </c>
      <c r="F24" s="26" t="s">
        <v>28</v>
      </c>
      <c r="G24" s="26">
        <v>1</v>
      </c>
      <c r="H24" s="67">
        <v>0.6768</v>
      </c>
      <c r="I24" s="24" t="s">
        <v>28</v>
      </c>
      <c r="J24" s="24">
        <v>2</v>
      </c>
      <c r="K24" s="74">
        <v>0.6732</v>
      </c>
      <c r="L24" s="22" t="s">
        <v>28</v>
      </c>
      <c r="M24" s="22">
        <v>3</v>
      </c>
      <c r="N24" s="81">
        <v>0.6587</v>
      </c>
      <c r="O24" s="20" t="s">
        <v>28</v>
      </c>
      <c r="P24" s="20">
        <v>4</v>
      </c>
      <c r="Q24" s="89">
        <v>0.6565</v>
      </c>
      <c r="R24" s="30" t="s">
        <v>28</v>
      </c>
      <c r="S24" s="30">
        <v>5</v>
      </c>
      <c r="T24" s="96">
        <v>0.6356</v>
      </c>
      <c r="U24" s="32" t="s">
        <v>28</v>
      </c>
      <c r="V24" s="32">
        <v>6</v>
      </c>
      <c r="W24" s="103">
        <v>0.6223</v>
      </c>
      <c r="X24" s="34" t="s">
        <v>28</v>
      </c>
      <c r="Y24" s="34">
        <v>8</v>
      </c>
      <c r="Z24" s="110">
        <v>0.6324</v>
      </c>
      <c r="AA24" s="28" t="s">
        <v>28</v>
      </c>
      <c r="AB24" s="28">
        <v>7</v>
      </c>
      <c r="AD24" s="43">
        <f>+(E24+H24+K24+N24+Q24+T24+W24+Z24)/8</f>
        <v>0.6583749999999999</v>
      </c>
    </row>
    <row r="25" spans="1:30" s="4" customFormat="1" ht="15">
      <c r="A25" s="15" t="s">
        <v>48</v>
      </c>
      <c r="B25" s="15" t="s">
        <v>107</v>
      </c>
      <c r="C25" s="15">
        <v>2011</v>
      </c>
      <c r="D25" s="15" t="s">
        <v>110</v>
      </c>
      <c r="E25" s="60">
        <f>100%-E24-E23</f>
        <v>0.11499999999999999</v>
      </c>
      <c r="F25" s="26" t="s">
        <v>28</v>
      </c>
      <c r="G25" s="26">
        <v>7</v>
      </c>
      <c r="H25" s="67">
        <f>100%-H24-H23</f>
        <v>0.14260000000000003</v>
      </c>
      <c r="I25" s="24" t="s">
        <v>28</v>
      </c>
      <c r="J25" s="24">
        <v>4</v>
      </c>
      <c r="K25" s="74">
        <f>100%-K24-K23</f>
        <v>0.10959999999999998</v>
      </c>
      <c r="L25" s="22" t="s">
        <v>28</v>
      </c>
      <c r="M25" s="22">
        <v>8</v>
      </c>
      <c r="N25" s="81">
        <f>100%-N24-N23</f>
        <v>0.11600000000000005</v>
      </c>
      <c r="O25" s="20" t="s">
        <v>28</v>
      </c>
      <c r="P25" s="20">
        <v>6</v>
      </c>
      <c r="Q25" s="89">
        <f>100%-Q24-Q23</f>
        <v>0.12840000000000001</v>
      </c>
      <c r="R25" s="30" t="s">
        <v>28</v>
      </c>
      <c r="S25" s="30">
        <v>5</v>
      </c>
      <c r="T25" s="96">
        <f>100%-T24-T23</f>
        <v>0.17909999999999995</v>
      </c>
      <c r="U25" s="32" t="s">
        <v>28</v>
      </c>
      <c r="V25" s="32">
        <v>2</v>
      </c>
      <c r="W25" s="103">
        <f>100%-W24-W23</f>
        <v>0.19340000000000004</v>
      </c>
      <c r="X25" s="34" t="s">
        <v>28</v>
      </c>
      <c r="Y25" s="34">
        <v>1</v>
      </c>
      <c r="Z25" s="110">
        <f>100%-Z24-Z23</f>
        <v>0.15180000000000005</v>
      </c>
      <c r="AA25" s="28" t="s">
        <v>28</v>
      </c>
      <c r="AB25" s="28">
        <v>3</v>
      </c>
      <c r="AD25" s="43">
        <f>+(E25+H25+K25+N25+Q25+T25+W25+Z25)/8</f>
        <v>0.14198750000000002</v>
      </c>
    </row>
    <row r="26" spans="1:30" s="4" customFormat="1" ht="15">
      <c r="A26" s="15" t="s">
        <v>133</v>
      </c>
      <c r="B26" s="15" t="s">
        <v>94</v>
      </c>
      <c r="C26" s="15">
        <v>2011</v>
      </c>
      <c r="D26" s="15" t="s">
        <v>115</v>
      </c>
      <c r="E26" s="60">
        <v>-0.014</v>
      </c>
      <c r="F26" s="26">
        <v>46</v>
      </c>
      <c r="G26" s="26">
        <v>8</v>
      </c>
      <c r="H26" s="67">
        <v>0.032</v>
      </c>
      <c r="I26" s="24">
        <v>10</v>
      </c>
      <c r="J26" s="24">
        <v>4</v>
      </c>
      <c r="K26" s="74">
        <v>-0.006</v>
      </c>
      <c r="L26" s="22">
        <v>40</v>
      </c>
      <c r="M26" s="22">
        <v>7</v>
      </c>
      <c r="N26" s="81">
        <v>0.048</v>
      </c>
      <c r="O26" s="20">
        <v>2</v>
      </c>
      <c r="P26" s="20">
        <v>1</v>
      </c>
      <c r="Q26" s="89">
        <v>0.044</v>
      </c>
      <c r="R26" s="30">
        <v>4</v>
      </c>
      <c r="S26" s="30">
        <v>2</v>
      </c>
      <c r="T26" s="96">
        <v>0.042</v>
      </c>
      <c r="U26" s="32">
        <v>6</v>
      </c>
      <c r="V26" s="32">
        <v>3</v>
      </c>
      <c r="W26" s="103">
        <v>0.009</v>
      </c>
      <c r="X26" s="34">
        <v>25</v>
      </c>
      <c r="Y26" s="34">
        <v>5</v>
      </c>
      <c r="Z26" s="110">
        <v>0.004</v>
      </c>
      <c r="AA26" s="28">
        <v>32</v>
      </c>
      <c r="AB26" s="28">
        <v>6</v>
      </c>
      <c r="AD26" s="43"/>
    </row>
    <row r="27" spans="1:30" ht="15">
      <c r="A27" s="10" t="s">
        <v>36</v>
      </c>
      <c r="B27" s="10" t="s">
        <v>99</v>
      </c>
      <c r="C27" s="16">
        <v>2008</v>
      </c>
      <c r="D27" s="16" t="s">
        <v>114</v>
      </c>
      <c r="E27" s="56">
        <v>0.534</v>
      </c>
      <c r="F27" s="26">
        <v>11</v>
      </c>
      <c r="G27" s="26">
        <v>2</v>
      </c>
      <c r="H27" s="64">
        <v>0.613</v>
      </c>
      <c r="I27" s="24">
        <v>31</v>
      </c>
      <c r="J27" s="24">
        <v>4</v>
      </c>
      <c r="K27" s="71">
        <v>0.508</v>
      </c>
      <c r="L27" s="22">
        <v>5</v>
      </c>
      <c r="M27" s="22">
        <v>1</v>
      </c>
      <c r="N27" s="78">
        <v>0.588</v>
      </c>
      <c r="O27" s="20">
        <v>27</v>
      </c>
      <c r="P27" s="20">
        <v>3</v>
      </c>
      <c r="Q27" s="85">
        <v>0.651</v>
      </c>
      <c r="R27" s="30">
        <v>45</v>
      </c>
      <c r="S27" s="30">
        <v>6</v>
      </c>
      <c r="T27" s="93">
        <v>0.662</v>
      </c>
      <c r="U27" s="32">
        <v>51</v>
      </c>
      <c r="V27" s="32">
        <v>8</v>
      </c>
      <c r="W27" s="100">
        <v>0.63</v>
      </c>
      <c r="X27" s="34">
        <v>38</v>
      </c>
      <c r="Y27" s="34">
        <v>5</v>
      </c>
      <c r="Z27" s="107">
        <v>0.653</v>
      </c>
      <c r="AA27" s="28">
        <v>48</v>
      </c>
      <c r="AB27" s="28">
        <v>7</v>
      </c>
      <c r="AD27" s="2">
        <f>+(E27+H27+K27+N27+Q27+T27+W27+Z27)/8</f>
        <v>0.604875</v>
      </c>
    </row>
    <row r="28" spans="1:30" s="196" customFormat="1" ht="15">
      <c r="A28" s="185" t="s">
        <v>25</v>
      </c>
      <c r="B28" s="185"/>
      <c r="C28" s="186"/>
      <c r="D28" s="186"/>
      <c r="E28" s="187"/>
      <c r="F28" s="187"/>
      <c r="G28" s="187"/>
      <c r="H28" s="188"/>
      <c r="I28" s="188"/>
      <c r="J28" s="188"/>
      <c r="K28" s="189"/>
      <c r="L28" s="189"/>
      <c r="M28" s="189"/>
      <c r="N28" s="190"/>
      <c r="O28" s="190"/>
      <c r="P28" s="190"/>
      <c r="Q28" s="191"/>
      <c r="R28" s="191"/>
      <c r="S28" s="191"/>
      <c r="T28" s="192"/>
      <c r="U28" s="192"/>
      <c r="V28" s="192"/>
      <c r="W28" s="193"/>
      <c r="X28" s="193"/>
      <c r="Y28" s="193"/>
      <c r="Z28" s="194"/>
      <c r="AA28" s="194"/>
      <c r="AB28" s="194"/>
      <c r="AC28" s="195"/>
      <c r="AD28" s="195"/>
    </row>
    <row r="29" spans="1:30" ht="15">
      <c r="A29" s="10" t="s">
        <v>49</v>
      </c>
      <c r="B29" s="10" t="s">
        <v>94</v>
      </c>
      <c r="C29" s="16">
        <v>2011</v>
      </c>
      <c r="D29" s="14" t="s">
        <v>115</v>
      </c>
      <c r="E29" s="56">
        <v>0.11</v>
      </c>
      <c r="F29" s="26">
        <v>2</v>
      </c>
      <c r="G29" s="26">
        <v>1</v>
      </c>
      <c r="H29" s="64">
        <v>0.064</v>
      </c>
      <c r="I29" s="24">
        <v>10</v>
      </c>
      <c r="J29" s="24">
        <v>2</v>
      </c>
      <c r="K29" s="71">
        <v>0.041</v>
      </c>
      <c r="L29" s="22">
        <v>28</v>
      </c>
      <c r="M29" s="22">
        <v>5</v>
      </c>
      <c r="N29" s="78">
        <v>0.041</v>
      </c>
      <c r="O29" s="20">
        <v>26</v>
      </c>
      <c r="P29" s="20">
        <v>6</v>
      </c>
      <c r="Q29" s="85">
        <v>0.041</v>
      </c>
      <c r="R29" s="30">
        <v>27</v>
      </c>
      <c r="S29" s="30">
        <v>7</v>
      </c>
      <c r="T29" s="93">
        <v>0.048</v>
      </c>
      <c r="U29" s="32">
        <v>16</v>
      </c>
      <c r="V29" s="32">
        <v>3</v>
      </c>
      <c r="W29" s="100">
        <v>0.041</v>
      </c>
      <c r="X29" s="34">
        <v>25</v>
      </c>
      <c r="Y29" s="34">
        <v>8</v>
      </c>
      <c r="Z29" s="107">
        <v>0.043</v>
      </c>
      <c r="AA29" s="28">
        <v>24</v>
      </c>
      <c r="AB29" s="28">
        <v>4</v>
      </c>
      <c r="AD29" s="2">
        <f aca="true" t="shared" si="1" ref="AD29:AD34">+(E29+H29+K29+N29+Q29+T29+W29+Z29)/8</f>
        <v>0.05362499999999999</v>
      </c>
    </row>
    <row r="30" spans="1:30" ht="15">
      <c r="A30" s="10" t="s">
        <v>50</v>
      </c>
      <c r="B30" s="10" t="s">
        <v>94</v>
      </c>
      <c r="C30" s="16">
        <v>2011</v>
      </c>
      <c r="D30" s="14" t="s">
        <v>115</v>
      </c>
      <c r="E30" s="56">
        <v>0.028</v>
      </c>
      <c r="F30" s="26">
        <v>38</v>
      </c>
      <c r="G30" s="26">
        <v>4</v>
      </c>
      <c r="H30" s="64">
        <v>0.029</v>
      </c>
      <c r="I30" s="24">
        <v>36</v>
      </c>
      <c r="J30" s="24">
        <v>3</v>
      </c>
      <c r="K30" s="71">
        <v>0.03</v>
      </c>
      <c r="L30" s="22">
        <v>34</v>
      </c>
      <c r="M30" s="22">
        <v>2</v>
      </c>
      <c r="N30" s="78">
        <v>0.028</v>
      </c>
      <c r="O30" s="20">
        <v>40</v>
      </c>
      <c r="P30" s="20">
        <v>5</v>
      </c>
      <c r="Q30" s="85">
        <v>0.027</v>
      </c>
      <c r="R30" s="30">
        <v>41</v>
      </c>
      <c r="S30" s="30">
        <v>7</v>
      </c>
      <c r="T30" s="93">
        <v>0.025</v>
      </c>
      <c r="U30" s="32">
        <v>50</v>
      </c>
      <c r="V30" s="32">
        <v>8</v>
      </c>
      <c r="W30" s="100">
        <v>0.039</v>
      </c>
      <c r="X30" s="34">
        <v>12</v>
      </c>
      <c r="Y30" s="34">
        <v>1</v>
      </c>
      <c r="Z30" s="107">
        <v>0.027</v>
      </c>
      <c r="AA30" s="28">
        <v>43</v>
      </c>
      <c r="AB30" s="28">
        <v>6</v>
      </c>
      <c r="AD30" s="2">
        <f t="shared" si="1"/>
        <v>0.029124999999999998</v>
      </c>
    </row>
    <row r="31" spans="1:30" ht="15">
      <c r="A31" s="10" t="s">
        <v>51</v>
      </c>
      <c r="B31" s="10" t="s">
        <v>94</v>
      </c>
      <c r="C31" s="16">
        <v>2011</v>
      </c>
      <c r="D31" s="14" t="s">
        <v>115</v>
      </c>
      <c r="E31" s="26">
        <v>0.0329</v>
      </c>
      <c r="F31" s="26">
        <v>1</v>
      </c>
      <c r="G31" s="26">
        <v>1</v>
      </c>
      <c r="H31" s="24">
        <v>0.0139</v>
      </c>
      <c r="I31" s="24">
        <v>25</v>
      </c>
      <c r="J31" s="24">
        <v>4</v>
      </c>
      <c r="K31" s="22">
        <v>0.0085</v>
      </c>
      <c r="L31" s="22">
        <v>49</v>
      </c>
      <c r="M31" s="22">
        <v>7</v>
      </c>
      <c r="N31" s="20">
        <v>0.0096</v>
      </c>
      <c r="O31" s="20">
        <v>48</v>
      </c>
      <c r="P31" s="20">
        <v>6</v>
      </c>
      <c r="Q31" s="30">
        <v>0.0083</v>
      </c>
      <c r="R31" s="30">
        <v>51</v>
      </c>
      <c r="S31" s="30">
        <v>8</v>
      </c>
      <c r="T31" s="32">
        <v>0.0143</v>
      </c>
      <c r="U31" s="32">
        <v>23</v>
      </c>
      <c r="V31" s="32">
        <v>3</v>
      </c>
      <c r="W31" s="34">
        <v>0.0137</v>
      </c>
      <c r="X31" s="34">
        <v>30</v>
      </c>
      <c r="Y31" s="34">
        <v>5</v>
      </c>
      <c r="Z31" s="28">
        <v>0.018</v>
      </c>
      <c r="AA31" s="28">
        <v>11</v>
      </c>
      <c r="AB31" s="28">
        <v>2</v>
      </c>
      <c r="AD31">
        <f t="shared" si="1"/>
        <v>0.0149</v>
      </c>
    </row>
    <row r="32" spans="1:30" ht="15">
      <c r="A32" s="10" t="s">
        <v>52</v>
      </c>
      <c r="B32" s="10" t="s">
        <v>94</v>
      </c>
      <c r="C32" s="16">
        <v>2011</v>
      </c>
      <c r="D32" s="14" t="s">
        <v>115</v>
      </c>
      <c r="E32" s="56">
        <v>0.122</v>
      </c>
      <c r="F32" s="26">
        <v>15</v>
      </c>
      <c r="G32" s="26">
        <v>3</v>
      </c>
      <c r="H32" s="64">
        <v>0.103</v>
      </c>
      <c r="I32" s="24">
        <v>39</v>
      </c>
      <c r="J32" s="24">
        <v>7</v>
      </c>
      <c r="K32" s="71">
        <v>0.103</v>
      </c>
      <c r="L32" s="22">
        <v>40</v>
      </c>
      <c r="M32" s="22">
        <v>8</v>
      </c>
      <c r="N32" s="78">
        <v>0.106</v>
      </c>
      <c r="O32" s="20">
        <v>35</v>
      </c>
      <c r="P32" s="20">
        <v>6</v>
      </c>
      <c r="Q32" s="85">
        <v>0.12</v>
      </c>
      <c r="R32" s="30">
        <v>18</v>
      </c>
      <c r="S32" s="30">
        <v>4</v>
      </c>
      <c r="T32" s="93">
        <v>0.124</v>
      </c>
      <c r="U32" s="32">
        <v>13</v>
      </c>
      <c r="V32" s="32">
        <v>2</v>
      </c>
      <c r="W32" s="100">
        <v>0.137</v>
      </c>
      <c r="X32" s="34">
        <v>3</v>
      </c>
      <c r="Y32" s="34">
        <v>1</v>
      </c>
      <c r="Z32" s="107">
        <v>0.114</v>
      </c>
      <c r="AA32" s="28">
        <v>23</v>
      </c>
      <c r="AB32" s="28">
        <v>5</v>
      </c>
      <c r="AD32" s="2">
        <f t="shared" si="1"/>
        <v>0.11612499999999999</v>
      </c>
    </row>
    <row r="33" spans="1:30" ht="15">
      <c r="A33" s="10" t="s">
        <v>53</v>
      </c>
      <c r="B33" s="10" t="s">
        <v>99</v>
      </c>
      <c r="C33" s="16">
        <v>2008</v>
      </c>
      <c r="D33" s="16" t="s">
        <v>114</v>
      </c>
      <c r="E33" s="26">
        <v>5.4</v>
      </c>
      <c r="F33" s="26">
        <v>17</v>
      </c>
      <c r="G33" s="26">
        <v>3</v>
      </c>
      <c r="H33" s="24">
        <v>6.6</v>
      </c>
      <c r="I33" s="24">
        <v>1</v>
      </c>
      <c r="J33" s="24">
        <v>1</v>
      </c>
      <c r="K33" s="22">
        <v>4.5</v>
      </c>
      <c r="L33" s="22">
        <v>36</v>
      </c>
      <c r="M33" s="22">
        <v>5</v>
      </c>
      <c r="N33" s="20">
        <v>5</v>
      </c>
      <c r="O33" s="20">
        <v>30</v>
      </c>
      <c r="P33" s="20">
        <v>4</v>
      </c>
      <c r="Q33" s="30">
        <v>4.1</v>
      </c>
      <c r="R33" s="30">
        <v>45</v>
      </c>
      <c r="S33" s="30">
        <v>6</v>
      </c>
      <c r="T33" s="32">
        <v>4</v>
      </c>
      <c r="U33" s="32">
        <v>46</v>
      </c>
      <c r="V33" s="32">
        <v>7</v>
      </c>
      <c r="W33" s="34">
        <v>5.7</v>
      </c>
      <c r="X33" s="34">
        <v>9</v>
      </c>
      <c r="Y33" s="34">
        <v>2</v>
      </c>
      <c r="Z33" s="28">
        <v>3.7</v>
      </c>
      <c r="AA33" s="28">
        <v>48</v>
      </c>
      <c r="AB33" s="28">
        <v>8</v>
      </c>
      <c r="AD33">
        <f t="shared" si="1"/>
        <v>4.875000000000001</v>
      </c>
    </row>
    <row r="34" spans="1:30" ht="15">
      <c r="A34" s="10" t="s">
        <v>54</v>
      </c>
      <c r="B34" s="10" t="s">
        <v>99</v>
      </c>
      <c r="C34" s="16">
        <v>2008</v>
      </c>
      <c r="D34" s="16" t="s">
        <v>114</v>
      </c>
      <c r="E34" s="26">
        <v>0.0059</v>
      </c>
      <c r="F34" s="26">
        <v>3</v>
      </c>
      <c r="G34" s="26">
        <v>1</v>
      </c>
      <c r="H34" s="24">
        <v>0.002</v>
      </c>
      <c r="I34" s="24">
        <v>39</v>
      </c>
      <c r="J34" s="24">
        <v>3</v>
      </c>
      <c r="K34" s="22">
        <v>0.0016</v>
      </c>
      <c r="L34" s="22">
        <v>51</v>
      </c>
      <c r="M34" s="22">
        <v>7</v>
      </c>
      <c r="N34" s="20">
        <v>0.0017</v>
      </c>
      <c r="O34" s="20">
        <v>48</v>
      </c>
      <c r="P34" s="20">
        <v>6</v>
      </c>
      <c r="Q34" s="30">
        <v>0.0015</v>
      </c>
      <c r="R34" s="30">
        <v>52</v>
      </c>
      <c r="S34" s="30">
        <v>8</v>
      </c>
      <c r="T34" s="32">
        <v>0.0019</v>
      </c>
      <c r="U34" s="32">
        <v>42</v>
      </c>
      <c r="V34" s="32">
        <v>5</v>
      </c>
      <c r="W34" s="34">
        <v>0.0019</v>
      </c>
      <c r="X34" s="34">
        <v>40</v>
      </c>
      <c r="Y34" s="34">
        <v>4</v>
      </c>
      <c r="Z34" s="28">
        <v>0.0026</v>
      </c>
      <c r="AA34" s="28">
        <v>24</v>
      </c>
      <c r="AB34" s="28">
        <v>2</v>
      </c>
      <c r="AD34">
        <f t="shared" si="1"/>
        <v>0.0023875</v>
      </c>
    </row>
    <row r="35" spans="1:30" ht="15">
      <c r="A35" s="10" t="s">
        <v>55</v>
      </c>
      <c r="B35" s="10" t="s">
        <v>100</v>
      </c>
      <c r="C35" s="16"/>
      <c r="D35" s="16" t="s">
        <v>111</v>
      </c>
      <c r="E35" s="26">
        <v>1.1</v>
      </c>
      <c r="F35" s="26">
        <v>3</v>
      </c>
      <c r="G35" s="26">
        <v>1</v>
      </c>
      <c r="H35" s="24">
        <v>1.6</v>
      </c>
      <c r="I35" s="24">
        <v>12</v>
      </c>
      <c r="J35" s="24">
        <v>2</v>
      </c>
      <c r="K35" s="22">
        <v>1.8</v>
      </c>
      <c r="L35" s="22">
        <v>13</v>
      </c>
      <c r="M35" s="22">
        <v>3</v>
      </c>
      <c r="N35" s="20">
        <v>3.5</v>
      </c>
      <c r="O35" s="20">
        <v>20</v>
      </c>
      <c r="P35" s="20">
        <v>6</v>
      </c>
      <c r="Q35" s="30">
        <v>1.9</v>
      </c>
      <c r="R35" s="30">
        <v>14</v>
      </c>
      <c r="S35" s="30">
        <v>4</v>
      </c>
      <c r="T35" s="32">
        <v>2.2</v>
      </c>
      <c r="U35" s="32">
        <v>15</v>
      </c>
      <c r="V35" s="32">
        <v>5</v>
      </c>
      <c r="W35" s="34">
        <v>4</v>
      </c>
      <c r="X35" s="34">
        <v>22</v>
      </c>
      <c r="Y35" s="34">
        <v>7</v>
      </c>
      <c r="Z35" s="28">
        <v>16.7</v>
      </c>
      <c r="AA35" s="28">
        <v>40</v>
      </c>
      <c r="AB35" s="28">
        <v>8</v>
      </c>
      <c r="AD35" t="s">
        <v>28</v>
      </c>
    </row>
    <row r="36" spans="1:30" ht="15">
      <c r="A36" s="10" t="s">
        <v>56</v>
      </c>
      <c r="B36" s="10" t="s">
        <v>100</v>
      </c>
      <c r="C36" s="16"/>
      <c r="D36" s="16" t="s">
        <v>111</v>
      </c>
      <c r="E36" s="26">
        <v>2.2</v>
      </c>
      <c r="F36" s="26">
        <v>7</v>
      </c>
      <c r="G36" s="26">
        <v>1</v>
      </c>
      <c r="H36" s="24">
        <v>3.1</v>
      </c>
      <c r="I36" s="24">
        <v>10</v>
      </c>
      <c r="J36" s="24">
        <v>2</v>
      </c>
      <c r="K36" s="22">
        <v>3.2</v>
      </c>
      <c r="L36" s="22">
        <v>11</v>
      </c>
      <c r="M36" s="22">
        <v>3</v>
      </c>
      <c r="N36" s="20">
        <v>18.4</v>
      </c>
      <c r="O36" s="20">
        <v>34</v>
      </c>
      <c r="P36" s="20">
        <v>7</v>
      </c>
      <c r="Q36" s="30">
        <v>4.4</v>
      </c>
      <c r="R36" s="30">
        <v>13</v>
      </c>
      <c r="S36" s="30">
        <v>5</v>
      </c>
      <c r="T36" s="32">
        <v>3.5</v>
      </c>
      <c r="U36" s="32">
        <v>12</v>
      </c>
      <c r="V36" s="32">
        <v>4</v>
      </c>
      <c r="W36" s="34">
        <v>7.9</v>
      </c>
      <c r="X36" s="34">
        <v>17</v>
      </c>
      <c r="Y36" s="34">
        <v>6</v>
      </c>
      <c r="Z36" s="28">
        <v>40.5</v>
      </c>
      <c r="AA36" s="28">
        <v>47</v>
      </c>
      <c r="AB36" s="28">
        <v>8</v>
      </c>
      <c r="AD36" t="s">
        <v>28</v>
      </c>
    </row>
    <row r="37" spans="1:28" s="196" customFormat="1" ht="15">
      <c r="A37" s="186" t="s">
        <v>4</v>
      </c>
      <c r="B37" s="186"/>
      <c r="C37" s="186"/>
      <c r="D37" s="186"/>
      <c r="E37" s="187"/>
      <c r="F37" s="187"/>
      <c r="G37" s="187"/>
      <c r="H37" s="188"/>
      <c r="I37" s="188"/>
      <c r="J37" s="188"/>
      <c r="K37" s="189"/>
      <c r="L37" s="189"/>
      <c r="M37" s="189"/>
      <c r="N37" s="190"/>
      <c r="O37" s="190"/>
      <c r="P37" s="190"/>
      <c r="Q37" s="191"/>
      <c r="R37" s="191"/>
      <c r="S37" s="191"/>
      <c r="T37" s="192"/>
      <c r="U37" s="192"/>
      <c r="V37" s="192"/>
      <c r="W37" s="193"/>
      <c r="X37" s="193"/>
      <c r="Y37" s="193"/>
      <c r="Z37" s="194"/>
      <c r="AA37" s="194"/>
      <c r="AB37" s="194"/>
    </row>
    <row r="38" spans="1:30" ht="15">
      <c r="A38" s="16" t="s">
        <v>43</v>
      </c>
      <c r="B38" s="16" t="s">
        <v>119</v>
      </c>
      <c r="C38" s="15"/>
      <c r="D38" s="15" t="s">
        <v>110</v>
      </c>
      <c r="E38" s="62">
        <v>49885</v>
      </c>
      <c r="F38" s="26">
        <v>10</v>
      </c>
      <c r="G38" s="26">
        <v>1</v>
      </c>
      <c r="H38" s="69">
        <v>40819</v>
      </c>
      <c r="I38" s="24">
        <v>33</v>
      </c>
      <c r="J38" s="24">
        <v>5</v>
      </c>
      <c r="K38" s="76">
        <v>42810</v>
      </c>
      <c r="L38" s="22">
        <v>27</v>
      </c>
      <c r="M38" s="22">
        <v>3</v>
      </c>
      <c r="N38" s="83">
        <v>41382</v>
      </c>
      <c r="O38" s="20">
        <v>30</v>
      </c>
      <c r="P38" s="20">
        <v>4</v>
      </c>
      <c r="Q38" s="91">
        <v>43639</v>
      </c>
      <c r="R38" s="30">
        <v>24</v>
      </c>
      <c r="S38" s="30">
        <v>2</v>
      </c>
      <c r="T38" s="98">
        <v>38531</v>
      </c>
      <c r="U38" s="32">
        <v>42</v>
      </c>
      <c r="V38" s="32">
        <v>7</v>
      </c>
      <c r="W38" s="105">
        <v>35822</v>
      </c>
      <c r="X38" s="34">
        <v>53</v>
      </c>
      <c r="Y38" s="34">
        <v>8</v>
      </c>
      <c r="Z38" s="112">
        <v>39722</v>
      </c>
      <c r="AA38" s="28">
        <v>38</v>
      </c>
      <c r="AB38" s="28">
        <v>6</v>
      </c>
      <c r="AC38" s="5"/>
      <c r="AD38" s="46">
        <f>+(E38+H38+K38+N38+Q38+T38+W38+Z38)/8</f>
        <v>41576.25</v>
      </c>
    </row>
    <row r="39" spans="1:30" ht="15">
      <c r="A39" s="16" t="s">
        <v>120</v>
      </c>
      <c r="B39" s="16" t="s">
        <v>108</v>
      </c>
      <c r="C39" s="16">
        <v>2009</v>
      </c>
      <c r="D39" s="16" t="s">
        <v>110</v>
      </c>
      <c r="E39" s="56">
        <v>0.0702</v>
      </c>
      <c r="F39" s="26" t="s">
        <v>28</v>
      </c>
      <c r="G39" s="26">
        <v>1</v>
      </c>
      <c r="H39" s="64">
        <v>0.0566</v>
      </c>
      <c r="I39" s="24" t="s">
        <v>28</v>
      </c>
      <c r="J39" s="24">
        <v>8</v>
      </c>
      <c r="K39" s="71">
        <v>0.0607</v>
      </c>
      <c r="L39" s="22" t="s">
        <v>28</v>
      </c>
      <c r="M39" s="22">
        <v>6</v>
      </c>
      <c r="N39" s="78">
        <v>0.0622</v>
      </c>
      <c r="O39" s="20" t="s">
        <v>28</v>
      </c>
      <c r="P39" s="20">
        <v>5</v>
      </c>
      <c r="Q39" s="85">
        <v>0.0653</v>
      </c>
      <c r="R39" s="30" t="s">
        <v>28</v>
      </c>
      <c r="S39" s="30">
        <v>3</v>
      </c>
      <c r="T39" s="93">
        <v>0.0628</v>
      </c>
      <c r="U39" s="32" t="s">
        <v>28</v>
      </c>
      <c r="V39" s="32">
        <v>4</v>
      </c>
      <c r="W39" s="100">
        <v>0.0596</v>
      </c>
      <c r="X39" s="34" t="s">
        <v>28</v>
      </c>
      <c r="Y39" s="34">
        <v>7</v>
      </c>
      <c r="Z39" s="107">
        <v>0.0742</v>
      </c>
      <c r="AA39" s="28" t="s">
        <v>28</v>
      </c>
      <c r="AB39" s="28">
        <v>1</v>
      </c>
      <c r="AC39" s="5"/>
      <c r="AD39" s="47">
        <f>+(E39+H39+K39+N39+Q39+T39+W39+Z39)/8</f>
        <v>0.06395</v>
      </c>
    </row>
    <row r="40" spans="1:30" s="196" customFormat="1" ht="15">
      <c r="A40" s="185" t="s">
        <v>14</v>
      </c>
      <c r="B40" s="185"/>
      <c r="C40" s="186"/>
      <c r="D40" s="186"/>
      <c r="E40" s="187"/>
      <c r="F40" s="187"/>
      <c r="G40" s="187"/>
      <c r="H40" s="188"/>
      <c r="I40" s="188"/>
      <c r="J40" s="188"/>
      <c r="K40" s="189"/>
      <c r="L40" s="189"/>
      <c r="M40" s="189"/>
      <c r="N40" s="190"/>
      <c r="O40" s="190"/>
      <c r="P40" s="190"/>
      <c r="Q40" s="191"/>
      <c r="R40" s="191"/>
      <c r="S40" s="191"/>
      <c r="T40" s="192"/>
      <c r="U40" s="192"/>
      <c r="V40" s="192"/>
      <c r="W40" s="193"/>
      <c r="X40" s="193"/>
      <c r="Y40" s="193"/>
      <c r="Z40" s="194"/>
      <c r="AA40" s="194"/>
      <c r="AB40" s="194"/>
      <c r="AC40" s="195"/>
      <c r="AD40" s="195"/>
    </row>
    <row r="41" spans="1:30" ht="15">
      <c r="A41" s="10" t="s">
        <v>58</v>
      </c>
      <c r="B41" s="10" t="s">
        <v>95</v>
      </c>
      <c r="C41" s="16"/>
      <c r="D41" s="16" t="s">
        <v>110</v>
      </c>
      <c r="E41" s="62">
        <v>1665</v>
      </c>
      <c r="F41" s="26">
        <v>16</v>
      </c>
      <c r="G41" s="26">
        <v>3</v>
      </c>
      <c r="H41" s="69">
        <v>4636</v>
      </c>
      <c r="I41" s="24">
        <v>1</v>
      </c>
      <c r="J41" s="24">
        <v>1</v>
      </c>
      <c r="K41" s="76">
        <v>1000</v>
      </c>
      <c r="L41" s="22">
        <v>32</v>
      </c>
      <c r="M41" s="22">
        <v>7</v>
      </c>
      <c r="N41" s="83">
        <v>1463</v>
      </c>
      <c r="O41" s="20">
        <v>24</v>
      </c>
      <c r="P41" s="20">
        <v>5</v>
      </c>
      <c r="Q41" s="91">
        <v>918</v>
      </c>
      <c r="R41" s="30">
        <v>35</v>
      </c>
      <c r="S41" s="30">
        <v>8</v>
      </c>
      <c r="T41" s="98">
        <v>1269</v>
      </c>
      <c r="U41" s="32">
        <v>27</v>
      </c>
      <c r="V41" s="32">
        <v>6</v>
      </c>
      <c r="W41" s="105">
        <v>1658</v>
      </c>
      <c r="X41" s="34">
        <v>17</v>
      </c>
      <c r="Y41" s="34">
        <v>4</v>
      </c>
      <c r="Z41" s="112">
        <v>2599</v>
      </c>
      <c r="AA41" s="28">
        <v>5</v>
      </c>
      <c r="AB41" s="28">
        <v>2</v>
      </c>
      <c r="AD41" s="1">
        <f>+(E41+H41+K41+N41+Q41+T41+W41+Z41)/8</f>
        <v>1901</v>
      </c>
    </row>
    <row r="42" spans="1:30" ht="15">
      <c r="A42" s="16" t="s">
        <v>59</v>
      </c>
      <c r="B42" s="16" t="s">
        <v>98</v>
      </c>
      <c r="C42" s="16"/>
      <c r="D42" s="14" t="s">
        <v>28</v>
      </c>
      <c r="E42" s="26">
        <v>2.38</v>
      </c>
      <c r="F42" s="26">
        <v>4</v>
      </c>
      <c r="G42" s="26">
        <v>6</v>
      </c>
      <c r="H42" s="24">
        <v>2.74</v>
      </c>
      <c r="I42" s="24">
        <v>5</v>
      </c>
      <c r="J42" s="24">
        <v>1</v>
      </c>
      <c r="K42" s="22">
        <v>2.24</v>
      </c>
      <c r="L42" s="22">
        <v>10</v>
      </c>
      <c r="M42" s="22">
        <v>8</v>
      </c>
      <c r="N42" s="20">
        <v>2.37</v>
      </c>
      <c r="O42" s="20">
        <v>7</v>
      </c>
      <c r="P42" s="20">
        <v>7</v>
      </c>
      <c r="Q42" s="30">
        <v>2.48</v>
      </c>
      <c r="R42" s="30">
        <v>6</v>
      </c>
      <c r="S42" s="30">
        <v>5</v>
      </c>
      <c r="T42" s="32">
        <v>2.49</v>
      </c>
      <c r="U42" s="32">
        <v>3</v>
      </c>
      <c r="V42" s="32">
        <v>4</v>
      </c>
      <c r="W42" s="34">
        <v>2.59</v>
      </c>
      <c r="X42" s="34">
        <v>3</v>
      </c>
      <c r="Y42" s="34">
        <v>2</v>
      </c>
      <c r="Z42" s="28">
        <v>2.5</v>
      </c>
      <c r="AA42" s="28">
        <v>7</v>
      </c>
      <c r="AB42" s="28">
        <v>3</v>
      </c>
      <c r="AD42">
        <f>+(E42+H42+K42+N42+Q42+T42+W42+Z42)/8</f>
        <v>2.47375</v>
      </c>
    </row>
    <row r="43" spans="1:30" ht="15">
      <c r="A43" s="16" t="s">
        <v>61</v>
      </c>
      <c r="B43" s="10" t="s">
        <v>98</v>
      </c>
      <c r="C43" s="16"/>
      <c r="D43" s="14" t="s">
        <v>28</v>
      </c>
      <c r="E43" s="26">
        <v>3.18</v>
      </c>
      <c r="F43" s="26">
        <v>4</v>
      </c>
      <c r="G43" s="26">
        <v>2</v>
      </c>
      <c r="H43" s="24">
        <v>3.12</v>
      </c>
      <c r="I43" s="24">
        <v>5</v>
      </c>
      <c r="J43" s="24">
        <v>4</v>
      </c>
      <c r="K43" s="22">
        <v>2.81</v>
      </c>
      <c r="L43" s="22">
        <v>10</v>
      </c>
      <c r="M43" s="22">
        <v>8</v>
      </c>
      <c r="N43" s="20">
        <v>3</v>
      </c>
      <c r="O43" s="20">
        <v>7</v>
      </c>
      <c r="P43" s="20">
        <v>7</v>
      </c>
      <c r="Q43" s="30">
        <v>3.02</v>
      </c>
      <c r="R43" s="30">
        <v>6</v>
      </c>
      <c r="S43" s="30">
        <v>5</v>
      </c>
      <c r="T43" s="32">
        <v>3.18</v>
      </c>
      <c r="U43" s="32">
        <v>3</v>
      </c>
      <c r="V43" s="32">
        <v>2</v>
      </c>
      <c r="W43" s="34">
        <v>3.2</v>
      </c>
      <c r="X43" s="34">
        <v>3</v>
      </c>
      <c r="Y43" s="34">
        <v>1</v>
      </c>
      <c r="Z43" s="28">
        <v>3</v>
      </c>
      <c r="AA43" s="28">
        <v>7</v>
      </c>
      <c r="AB43" s="28">
        <v>6</v>
      </c>
      <c r="AD43">
        <f>+(E43+H43+K43+N43+Q43+T43+W43+Z43)/8</f>
        <v>3.06375</v>
      </c>
    </row>
    <row r="44" spans="1:30" ht="15">
      <c r="A44" s="16" t="s">
        <v>62</v>
      </c>
      <c r="B44" s="10" t="s">
        <v>98</v>
      </c>
      <c r="C44" s="16"/>
      <c r="D44" s="14" t="s">
        <v>28</v>
      </c>
      <c r="E44" s="26"/>
      <c r="F44" s="26" t="s">
        <v>28</v>
      </c>
      <c r="G44" s="26" t="s">
        <v>28</v>
      </c>
      <c r="H44" s="24">
        <v>3.25</v>
      </c>
      <c r="I44" s="24">
        <v>3</v>
      </c>
      <c r="J44" s="24">
        <v>5</v>
      </c>
      <c r="K44" s="22">
        <v>4</v>
      </c>
      <c r="L44" s="22">
        <v>0</v>
      </c>
      <c r="M44" s="22">
        <v>6</v>
      </c>
      <c r="N44" s="20">
        <v>2.6</v>
      </c>
      <c r="O44" s="20">
        <v>8</v>
      </c>
      <c r="P44" s="20">
        <v>1</v>
      </c>
      <c r="Q44" s="30"/>
      <c r="R44" s="30" t="s">
        <v>28</v>
      </c>
      <c r="S44" s="30" t="s">
        <v>28</v>
      </c>
      <c r="T44" s="32">
        <v>3.2</v>
      </c>
      <c r="U44" s="32">
        <v>4</v>
      </c>
      <c r="V44" s="32">
        <v>4</v>
      </c>
      <c r="W44" s="34">
        <v>3.2</v>
      </c>
      <c r="X44" s="34">
        <v>4</v>
      </c>
      <c r="Y44" s="34">
        <v>3</v>
      </c>
      <c r="Z44" s="28">
        <v>3.17</v>
      </c>
      <c r="AA44" s="28">
        <v>5</v>
      </c>
      <c r="AB44" s="28">
        <v>2</v>
      </c>
      <c r="AD44">
        <f>+(E44+H44+K44+N44+Q44+T44+W44+Z44)/8</f>
        <v>2.4275</v>
      </c>
    </row>
    <row r="45" spans="1:30" s="196" customFormat="1" ht="15">
      <c r="A45" s="197" t="s">
        <v>16</v>
      </c>
      <c r="B45" s="197"/>
      <c r="C45" s="198"/>
      <c r="D45" s="198"/>
      <c r="E45" s="187"/>
      <c r="F45" s="187"/>
      <c r="G45" s="187"/>
      <c r="H45" s="188"/>
      <c r="I45" s="188"/>
      <c r="J45" s="188"/>
      <c r="K45" s="189"/>
      <c r="L45" s="189"/>
      <c r="M45" s="189"/>
      <c r="N45" s="190"/>
      <c r="O45" s="190"/>
      <c r="P45" s="190"/>
      <c r="Q45" s="191"/>
      <c r="R45" s="191"/>
      <c r="S45" s="191"/>
      <c r="T45" s="192"/>
      <c r="U45" s="192"/>
      <c r="V45" s="192"/>
      <c r="W45" s="193"/>
      <c r="X45" s="193"/>
      <c r="Y45" s="193"/>
      <c r="Z45" s="194"/>
      <c r="AA45" s="194"/>
      <c r="AB45" s="194"/>
      <c r="AC45" s="195"/>
      <c r="AD45" s="195"/>
    </row>
    <row r="46" spans="1:30" ht="15">
      <c r="A46" s="12" t="s">
        <v>74</v>
      </c>
      <c r="B46" s="14" t="s">
        <v>94</v>
      </c>
      <c r="C46" s="14">
        <v>2011</v>
      </c>
      <c r="D46" s="14" t="s">
        <v>115</v>
      </c>
      <c r="E46" s="56">
        <v>0.053</v>
      </c>
      <c r="F46" s="26">
        <v>26</v>
      </c>
      <c r="G46" s="26">
        <v>2</v>
      </c>
      <c r="H46" s="64">
        <v>0.074</v>
      </c>
      <c r="I46" s="24">
        <v>51</v>
      </c>
      <c r="J46" s="24">
        <v>7</v>
      </c>
      <c r="K46" s="71">
        <v>0.065</v>
      </c>
      <c r="L46" s="22">
        <v>43</v>
      </c>
      <c r="M46" s="22">
        <v>4</v>
      </c>
      <c r="N46" s="78">
        <v>0.068</v>
      </c>
      <c r="O46" s="20">
        <v>46</v>
      </c>
      <c r="P46" s="20">
        <v>5</v>
      </c>
      <c r="Q46" s="85">
        <v>0.062</v>
      </c>
      <c r="R46" s="30">
        <v>40</v>
      </c>
      <c r="S46" s="30">
        <v>3</v>
      </c>
      <c r="T46" s="93">
        <v>0.071</v>
      </c>
      <c r="U46" s="32">
        <v>48</v>
      </c>
      <c r="V46" s="32">
        <v>6</v>
      </c>
      <c r="W46" s="100">
        <v>0.081</v>
      </c>
      <c r="X46" s="34">
        <v>52</v>
      </c>
      <c r="Y46" s="34">
        <v>8</v>
      </c>
      <c r="Z46" s="107">
        <v>0.044</v>
      </c>
      <c r="AA46" s="28">
        <v>8</v>
      </c>
      <c r="AB46" s="28">
        <v>1</v>
      </c>
      <c r="AD46" s="2">
        <f>+(E46+H46+K46+N46+Q46+T46+W46+Z46)/8</f>
        <v>0.06475</v>
      </c>
    </row>
    <row r="47" spans="1:30" ht="15">
      <c r="A47" s="12" t="s">
        <v>75</v>
      </c>
      <c r="B47" s="14" t="s">
        <v>94</v>
      </c>
      <c r="C47" s="14">
        <v>2011</v>
      </c>
      <c r="D47" s="14" t="s">
        <v>115</v>
      </c>
      <c r="E47" s="56">
        <v>0.118</v>
      </c>
      <c r="F47" s="26">
        <v>29</v>
      </c>
      <c r="G47" s="26">
        <v>2</v>
      </c>
      <c r="H47" s="64">
        <v>0.15</v>
      </c>
      <c r="I47" s="24">
        <v>49</v>
      </c>
      <c r="J47" s="24">
        <v>7</v>
      </c>
      <c r="K47" s="71">
        <v>0.142</v>
      </c>
      <c r="L47" s="22">
        <v>42</v>
      </c>
      <c r="M47" s="22">
        <v>4</v>
      </c>
      <c r="N47" s="78">
        <v>0.144</v>
      </c>
      <c r="O47" s="20">
        <v>45</v>
      </c>
      <c r="P47" s="20">
        <v>5</v>
      </c>
      <c r="Q47" s="85">
        <v>0.139</v>
      </c>
      <c r="R47" s="30">
        <v>41</v>
      </c>
      <c r="S47" s="30">
        <v>3</v>
      </c>
      <c r="T47" s="93">
        <v>0.146</v>
      </c>
      <c r="U47" s="32">
        <v>47</v>
      </c>
      <c r="V47" s="32">
        <v>6</v>
      </c>
      <c r="W47" s="100">
        <v>0.164</v>
      </c>
      <c r="X47" s="34">
        <v>53</v>
      </c>
      <c r="Y47" s="34">
        <v>8</v>
      </c>
      <c r="Z47" s="107">
        <v>0.098</v>
      </c>
      <c r="AA47" s="28">
        <v>7</v>
      </c>
      <c r="AB47" s="28">
        <v>1</v>
      </c>
      <c r="AD47" s="2">
        <f>+(E47+H47+K47+N47+Q47+T47+W47+Z47)/8</f>
        <v>0.13762500000000003</v>
      </c>
    </row>
    <row r="48" spans="1:30" ht="15">
      <c r="A48" s="12" t="s">
        <v>76</v>
      </c>
      <c r="B48" s="14" t="s">
        <v>94</v>
      </c>
      <c r="C48" s="14">
        <v>2011</v>
      </c>
      <c r="D48" s="14" t="s">
        <v>115</v>
      </c>
      <c r="E48" s="56">
        <v>0.776</v>
      </c>
      <c r="F48" s="26">
        <v>5</v>
      </c>
      <c r="G48" s="26">
        <v>1</v>
      </c>
      <c r="H48" s="64">
        <v>0.755</v>
      </c>
      <c r="I48" s="24">
        <v>19</v>
      </c>
      <c r="J48" s="24">
        <v>4</v>
      </c>
      <c r="K48" s="71">
        <v>0.752</v>
      </c>
      <c r="L48" s="22">
        <v>24</v>
      </c>
      <c r="M48" s="22">
        <v>6</v>
      </c>
      <c r="N48" s="78">
        <v>0.724</v>
      </c>
      <c r="O48" s="20">
        <v>42</v>
      </c>
      <c r="P48" s="20">
        <v>7</v>
      </c>
      <c r="Q48" s="85">
        <v>0.756</v>
      </c>
      <c r="R48" s="30">
        <v>18</v>
      </c>
      <c r="S48" s="30">
        <v>3</v>
      </c>
      <c r="T48" s="93">
        <v>0.753</v>
      </c>
      <c r="U48" s="32">
        <v>23</v>
      </c>
      <c r="V48" s="32">
        <v>5</v>
      </c>
      <c r="W48" s="100">
        <v>0.697</v>
      </c>
      <c r="X48" s="34">
        <v>48</v>
      </c>
      <c r="Y48" s="34">
        <v>8</v>
      </c>
      <c r="Z48" s="107">
        <v>0.763</v>
      </c>
      <c r="AA48" s="28">
        <v>11</v>
      </c>
      <c r="AB48" s="28">
        <v>2</v>
      </c>
      <c r="AD48" s="2">
        <f>+(E48+H48+K48+N48+Q48+T48+W48+Z48)/8</f>
        <v>0.7470000000000001</v>
      </c>
    </row>
    <row r="49" spans="1:30" ht="15">
      <c r="A49" s="12" t="s">
        <v>78</v>
      </c>
      <c r="B49" s="14" t="s">
        <v>99</v>
      </c>
      <c r="C49" s="14">
        <v>2008</v>
      </c>
      <c r="D49" s="16" t="s">
        <v>114</v>
      </c>
      <c r="E49" s="56">
        <v>0.215</v>
      </c>
      <c r="F49" s="26">
        <v>45</v>
      </c>
      <c r="G49" s="26">
        <v>6</v>
      </c>
      <c r="H49" s="64">
        <v>0.257</v>
      </c>
      <c r="I49" s="24">
        <v>55</v>
      </c>
      <c r="J49" s="24">
        <v>8</v>
      </c>
      <c r="K49" s="71">
        <v>0.168</v>
      </c>
      <c r="L49" s="22">
        <v>11</v>
      </c>
      <c r="M49" s="22">
        <v>4</v>
      </c>
      <c r="N49" s="78">
        <v>0.209</v>
      </c>
      <c r="O49" s="20">
        <v>37</v>
      </c>
      <c r="P49" s="20">
        <v>5</v>
      </c>
      <c r="Q49" s="85">
        <v>0.15</v>
      </c>
      <c r="R49" s="30">
        <v>8</v>
      </c>
      <c r="S49" s="30">
        <v>3</v>
      </c>
      <c r="T49" s="93">
        <v>0.146</v>
      </c>
      <c r="U49" s="32">
        <v>6</v>
      </c>
      <c r="V49" s="32">
        <v>2</v>
      </c>
      <c r="W49" s="100">
        <v>0.225</v>
      </c>
      <c r="X49" s="34">
        <v>50</v>
      </c>
      <c r="Y49" s="34">
        <v>7</v>
      </c>
      <c r="Z49" s="107">
        <v>0.136</v>
      </c>
      <c r="AA49" s="28">
        <v>4</v>
      </c>
      <c r="AB49" s="28">
        <v>1</v>
      </c>
      <c r="AD49" s="2">
        <f>+(E49+H49+K49+N49+Q49+T49+W49+Z49)/8</f>
        <v>0.18825000000000003</v>
      </c>
    </row>
    <row r="50" spans="1:30" s="196" customFormat="1" ht="15">
      <c r="A50" s="185" t="s">
        <v>6</v>
      </c>
      <c r="B50" s="185"/>
      <c r="C50" s="186"/>
      <c r="D50" s="186"/>
      <c r="E50" s="187"/>
      <c r="F50" s="187"/>
      <c r="G50" s="187"/>
      <c r="H50" s="188"/>
      <c r="I50" s="188"/>
      <c r="J50" s="188"/>
      <c r="K50" s="189"/>
      <c r="L50" s="189"/>
      <c r="M50" s="189"/>
      <c r="N50" s="190"/>
      <c r="O50" s="190"/>
      <c r="P50" s="190"/>
      <c r="Q50" s="191"/>
      <c r="R50" s="191"/>
      <c r="S50" s="191"/>
      <c r="T50" s="192"/>
      <c r="U50" s="192"/>
      <c r="V50" s="192"/>
      <c r="W50" s="193"/>
      <c r="X50" s="193"/>
      <c r="Y50" s="193"/>
      <c r="Z50" s="194"/>
      <c r="AA50" s="194"/>
      <c r="AB50" s="194"/>
      <c r="AC50" s="195"/>
      <c r="AD50" s="195"/>
    </row>
    <row r="51" spans="1:30" ht="15">
      <c r="A51" s="10" t="s">
        <v>82</v>
      </c>
      <c r="B51" s="14" t="s">
        <v>94</v>
      </c>
      <c r="C51" s="14">
        <v>2011</v>
      </c>
      <c r="D51" s="14" t="s">
        <v>115</v>
      </c>
      <c r="E51" s="56">
        <v>0.747</v>
      </c>
      <c r="F51" s="26">
        <v>2</v>
      </c>
      <c r="G51" s="26">
        <v>1</v>
      </c>
      <c r="H51" s="64">
        <v>0.678</v>
      </c>
      <c r="I51" s="24">
        <v>10</v>
      </c>
      <c r="J51" s="24">
        <v>4</v>
      </c>
      <c r="K51" s="71">
        <v>0.728</v>
      </c>
      <c r="L51" s="22">
        <v>4</v>
      </c>
      <c r="M51" s="22">
        <v>2</v>
      </c>
      <c r="N51" s="78">
        <v>0.669</v>
      </c>
      <c r="O51" s="20">
        <v>13</v>
      </c>
      <c r="P51" s="20">
        <v>6</v>
      </c>
      <c r="Q51" s="85">
        <v>0.718</v>
      </c>
      <c r="R51" s="30">
        <v>6</v>
      </c>
      <c r="S51" s="30">
        <v>3</v>
      </c>
      <c r="T51" s="93">
        <v>0.67</v>
      </c>
      <c r="U51" s="32">
        <v>12</v>
      </c>
      <c r="V51" s="32">
        <v>5</v>
      </c>
      <c r="W51" s="100">
        <v>0.605</v>
      </c>
      <c r="X51" s="34">
        <v>22</v>
      </c>
      <c r="Y51" s="34">
        <v>7</v>
      </c>
      <c r="Z51" s="107">
        <v>0.602</v>
      </c>
      <c r="AA51" s="28">
        <v>24</v>
      </c>
      <c r="AB51" s="28">
        <v>8</v>
      </c>
      <c r="AD51" s="2">
        <f>+(E51+H51+K51+N51+Q51+T51+W51+Z51)/8</f>
        <v>0.677125</v>
      </c>
    </row>
    <row r="52" spans="1:30" ht="15">
      <c r="A52" s="10" t="s">
        <v>83</v>
      </c>
      <c r="B52" s="10" t="s">
        <v>99</v>
      </c>
      <c r="C52" s="14">
        <v>2008</v>
      </c>
      <c r="D52" s="16" t="s">
        <v>114</v>
      </c>
      <c r="E52" s="56">
        <v>0.766</v>
      </c>
      <c r="F52" s="26">
        <v>2</v>
      </c>
      <c r="G52" s="26">
        <v>1</v>
      </c>
      <c r="H52" s="64">
        <v>0.729</v>
      </c>
      <c r="I52" s="24">
        <v>7</v>
      </c>
      <c r="J52" s="24">
        <v>2</v>
      </c>
      <c r="K52" s="71">
        <v>0.699</v>
      </c>
      <c r="L52" s="22">
        <v>12</v>
      </c>
      <c r="M52" s="22">
        <v>3</v>
      </c>
      <c r="N52" s="78">
        <v>0.655</v>
      </c>
      <c r="O52" s="20">
        <v>26</v>
      </c>
      <c r="P52" s="20">
        <v>6</v>
      </c>
      <c r="Q52" s="85">
        <v>0.571</v>
      </c>
      <c r="R52" s="30">
        <v>49</v>
      </c>
      <c r="S52" s="30">
        <v>8</v>
      </c>
      <c r="T52" s="93">
        <v>0.68</v>
      </c>
      <c r="U52" s="32">
        <v>15</v>
      </c>
      <c r="V52" s="32">
        <v>4</v>
      </c>
      <c r="W52" s="100">
        <v>0.638</v>
      </c>
      <c r="X52" s="34">
        <v>29</v>
      </c>
      <c r="Y52" s="34">
        <v>7</v>
      </c>
      <c r="Z52" s="107">
        <v>0.661</v>
      </c>
      <c r="AA52" s="28">
        <v>25</v>
      </c>
      <c r="AB52" s="28">
        <v>5</v>
      </c>
      <c r="AD52" s="2">
        <f>+(E52+H52+K52+N52+Q52+T52+W52+Z52)/8</f>
        <v>0.6748749999999999</v>
      </c>
    </row>
    <row r="53" spans="1:30" s="196" customFormat="1" ht="15">
      <c r="A53" s="185" t="s">
        <v>8</v>
      </c>
      <c r="B53" s="185"/>
      <c r="C53" s="186"/>
      <c r="D53" s="186"/>
      <c r="E53" s="187"/>
      <c r="F53" s="187"/>
      <c r="G53" s="187"/>
      <c r="H53" s="188"/>
      <c r="I53" s="188"/>
      <c r="J53" s="188"/>
      <c r="K53" s="189"/>
      <c r="L53" s="189"/>
      <c r="M53" s="189"/>
      <c r="N53" s="190"/>
      <c r="O53" s="190"/>
      <c r="P53" s="190"/>
      <c r="Q53" s="191"/>
      <c r="R53" s="191"/>
      <c r="S53" s="191"/>
      <c r="T53" s="192"/>
      <c r="U53" s="192"/>
      <c r="V53" s="192"/>
      <c r="W53" s="193"/>
      <c r="X53" s="193"/>
      <c r="Y53" s="193"/>
      <c r="Z53" s="194"/>
      <c r="AA53" s="194"/>
      <c r="AB53" s="194"/>
      <c r="AC53" s="195"/>
      <c r="AD53" s="195"/>
    </row>
    <row r="54" spans="1:30" ht="15">
      <c r="A54" s="10" t="s">
        <v>118</v>
      </c>
      <c r="B54" s="14" t="s">
        <v>104</v>
      </c>
      <c r="C54" s="14"/>
      <c r="D54" s="14" t="s">
        <v>111</v>
      </c>
      <c r="E54" s="56">
        <v>0.0002</v>
      </c>
      <c r="F54" s="26">
        <v>5</v>
      </c>
      <c r="G54" s="26">
        <v>1</v>
      </c>
      <c r="H54" s="64">
        <v>0.0001</v>
      </c>
      <c r="I54" s="24">
        <v>24</v>
      </c>
      <c r="J54" s="24">
        <v>2</v>
      </c>
      <c r="K54" s="71">
        <v>0</v>
      </c>
      <c r="L54" s="22">
        <v>29</v>
      </c>
      <c r="M54" s="22">
        <v>6</v>
      </c>
      <c r="N54" s="78">
        <v>0.0001</v>
      </c>
      <c r="O54" s="20">
        <v>12</v>
      </c>
      <c r="P54" s="20">
        <v>3</v>
      </c>
      <c r="Q54" s="85">
        <v>0</v>
      </c>
      <c r="R54" s="30">
        <v>26</v>
      </c>
      <c r="S54" s="30">
        <v>5</v>
      </c>
      <c r="T54" s="93">
        <v>0</v>
      </c>
      <c r="U54" s="32">
        <v>29</v>
      </c>
      <c r="V54" s="32">
        <v>7</v>
      </c>
      <c r="W54" s="100">
        <v>0</v>
      </c>
      <c r="X54" s="34">
        <v>25</v>
      </c>
      <c r="Y54" s="34">
        <v>8</v>
      </c>
      <c r="Z54" s="107">
        <v>0.0001</v>
      </c>
      <c r="AA54" s="28">
        <v>16</v>
      </c>
      <c r="AB54" s="28">
        <v>4</v>
      </c>
      <c r="AD54" s="2">
        <f>+(E54+H54+K54+N54+Q54+T54+W54+Z54)/8</f>
        <v>6.25E-05</v>
      </c>
    </row>
    <row r="55" spans="1:30" ht="15">
      <c r="A55" s="10" t="s">
        <v>93</v>
      </c>
      <c r="B55" s="14" t="s">
        <v>97</v>
      </c>
      <c r="C55" s="14"/>
      <c r="D55" s="14" t="s">
        <v>28</v>
      </c>
      <c r="E55" s="26">
        <v>2.88</v>
      </c>
      <c r="F55" s="26">
        <v>10</v>
      </c>
      <c r="G55" s="26">
        <v>8</v>
      </c>
      <c r="H55" s="24">
        <v>3.13</v>
      </c>
      <c r="I55" s="24">
        <v>6</v>
      </c>
      <c r="J55" s="24">
        <v>5</v>
      </c>
      <c r="K55" s="22">
        <v>2.92</v>
      </c>
      <c r="L55" s="22">
        <v>9</v>
      </c>
      <c r="M55" s="22">
        <v>7</v>
      </c>
      <c r="N55" s="20">
        <v>3.13</v>
      </c>
      <c r="O55" s="20">
        <v>6</v>
      </c>
      <c r="P55" s="20">
        <v>6</v>
      </c>
      <c r="Q55" s="30">
        <v>3.24</v>
      </c>
      <c r="R55" s="30">
        <v>3</v>
      </c>
      <c r="S55" s="30">
        <v>1</v>
      </c>
      <c r="T55" s="32">
        <v>3.2</v>
      </c>
      <c r="U55" s="32">
        <v>5</v>
      </c>
      <c r="V55" s="32">
        <v>3</v>
      </c>
      <c r="W55" s="34">
        <v>3.22</v>
      </c>
      <c r="X55" s="34">
        <v>4</v>
      </c>
      <c r="Y55" s="34">
        <v>2</v>
      </c>
      <c r="Z55" s="28">
        <v>3.18</v>
      </c>
      <c r="AA55" s="28">
        <v>5</v>
      </c>
      <c r="AB55" s="28">
        <v>4</v>
      </c>
      <c r="AD55">
        <f>+(E55+H55+K55+N55+Q55+T55+W55+Z55)/8</f>
        <v>3.1125</v>
      </c>
    </row>
    <row r="56" spans="1:30" ht="15">
      <c r="A56" s="10" t="s">
        <v>138</v>
      </c>
      <c r="B56" s="14" t="s">
        <v>128</v>
      </c>
      <c r="C56" s="14">
        <v>2011</v>
      </c>
      <c r="D56" s="14" t="s">
        <v>110</v>
      </c>
      <c r="E56" s="26">
        <v>35.51</v>
      </c>
      <c r="F56" s="26">
        <v>8</v>
      </c>
      <c r="G56" s="26">
        <v>2</v>
      </c>
      <c r="H56" s="24">
        <v>36.25</v>
      </c>
      <c r="I56" s="24">
        <v>6</v>
      </c>
      <c r="J56" s="24">
        <v>1</v>
      </c>
      <c r="K56" s="22">
        <v>18.93</v>
      </c>
      <c r="L56" s="22">
        <v>20</v>
      </c>
      <c r="M56" s="22">
        <v>4</v>
      </c>
      <c r="N56" s="20">
        <v>11.24</v>
      </c>
      <c r="O56" s="20">
        <v>49</v>
      </c>
      <c r="P56" s="20">
        <v>8</v>
      </c>
      <c r="Q56" s="30">
        <v>14.65</v>
      </c>
      <c r="R56" s="30">
        <v>28</v>
      </c>
      <c r="S56" s="30">
        <v>6</v>
      </c>
      <c r="T56" s="32">
        <v>22.3</v>
      </c>
      <c r="U56" s="32">
        <v>13</v>
      </c>
      <c r="V56" s="32">
        <v>3</v>
      </c>
      <c r="W56" s="34">
        <v>15.2</v>
      </c>
      <c r="X56" s="34">
        <v>26</v>
      </c>
      <c r="Y56" s="34">
        <v>5</v>
      </c>
      <c r="Z56" s="28">
        <v>12.73</v>
      </c>
      <c r="AA56" s="28">
        <v>37</v>
      </c>
      <c r="AB56" s="28">
        <v>7</v>
      </c>
      <c r="AD56" s="2">
        <f>+(E56+H56+K56+N56+Q56+T56+W56+Z56)/8</f>
        <v>20.851249999999997</v>
      </c>
    </row>
    <row r="57" spans="1:30" ht="15">
      <c r="A57" s="10" t="s">
        <v>139</v>
      </c>
      <c r="B57" s="14" t="s">
        <v>128</v>
      </c>
      <c r="C57" s="14">
        <v>2011</v>
      </c>
      <c r="D57" s="14" t="s">
        <v>110</v>
      </c>
      <c r="E57" s="26">
        <v>6.82</v>
      </c>
      <c r="F57" s="26">
        <v>6</v>
      </c>
      <c r="G57" s="26">
        <v>1</v>
      </c>
      <c r="H57" s="24">
        <v>5.09</v>
      </c>
      <c r="I57" s="24">
        <v>12</v>
      </c>
      <c r="J57" s="24">
        <v>2</v>
      </c>
      <c r="K57" s="22">
        <v>2.71</v>
      </c>
      <c r="L57" s="22">
        <v>20</v>
      </c>
      <c r="M57" s="22">
        <v>4</v>
      </c>
      <c r="N57" s="20">
        <v>1.51</v>
      </c>
      <c r="O57" s="20">
        <v>43</v>
      </c>
      <c r="P57" s="20">
        <v>7</v>
      </c>
      <c r="Q57" s="30">
        <v>2.22</v>
      </c>
      <c r="R57" s="30">
        <v>26</v>
      </c>
      <c r="S57" s="30">
        <v>5</v>
      </c>
      <c r="T57" s="32">
        <v>3.16</v>
      </c>
      <c r="U57" s="32">
        <v>18</v>
      </c>
      <c r="V57" s="32">
        <v>3</v>
      </c>
      <c r="W57" s="34">
        <v>1.53</v>
      </c>
      <c r="X57" s="34">
        <v>41</v>
      </c>
      <c r="Y57" s="34">
        <v>6</v>
      </c>
      <c r="Z57" s="28">
        <v>1.26</v>
      </c>
      <c r="AA57" s="28">
        <v>48</v>
      </c>
      <c r="AB57" s="28">
        <v>8</v>
      </c>
      <c r="AD57" s="2">
        <f>+(E57+H57+K57+N57+Q57+T57+W57+Z57)/8</f>
        <v>3.0375000000000005</v>
      </c>
    </row>
    <row r="58" spans="1:30" ht="15">
      <c r="A58" s="10" t="s">
        <v>140</v>
      </c>
      <c r="B58" s="14" t="s">
        <v>128</v>
      </c>
      <c r="C58" s="14">
        <v>2011</v>
      </c>
      <c r="D58" s="14" t="s">
        <v>110</v>
      </c>
      <c r="E58" s="26">
        <v>2.57</v>
      </c>
      <c r="F58" s="26">
        <v>9</v>
      </c>
      <c r="G58" s="26">
        <v>2</v>
      </c>
      <c r="H58" s="24">
        <v>2.95</v>
      </c>
      <c r="I58" s="24">
        <v>7</v>
      </c>
      <c r="J58" s="24">
        <v>1</v>
      </c>
      <c r="K58" s="22">
        <v>1.04</v>
      </c>
      <c r="L58" s="22">
        <v>20</v>
      </c>
      <c r="M58" s="22">
        <v>4</v>
      </c>
      <c r="N58" s="20">
        <v>0.28</v>
      </c>
      <c r="O58" s="20">
        <v>56</v>
      </c>
      <c r="P58" s="20">
        <v>8</v>
      </c>
      <c r="Q58" s="30">
        <v>0.94</v>
      </c>
      <c r="R58" s="30">
        <v>21</v>
      </c>
      <c r="S58" s="30">
        <v>5</v>
      </c>
      <c r="T58" s="32">
        <v>1.1</v>
      </c>
      <c r="U58" s="32">
        <v>19</v>
      </c>
      <c r="V58" s="32">
        <v>3</v>
      </c>
      <c r="W58" s="34">
        <v>0.67</v>
      </c>
      <c r="X58" s="34">
        <v>30</v>
      </c>
      <c r="Y58" s="34">
        <v>6</v>
      </c>
      <c r="Z58" s="28">
        <v>0.31</v>
      </c>
      <c r="AA58" s="28">
        <v>51</v>
      </c>
      <c r="AB58" s="28">
        <v>7</v>
      </c>
      <c r="AD58" s="2">
        <f>+(E58+H58+K58+N58+Q58+T58+W58+Z58)/8</f>
        <v>1.2325</v>
      </c>
    </row>
    <row r="61" ht="15">
      <c r="A61" t="s">
        <v>121</v>
      </c>
    </row>
    <row r="62" spans="1:30" ht="15">
      <c r="A62" s="5" t="s">
        <v>122</v>
      </c>
      <c r="B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
      <c r="A63" s="5" t="s">
        <v>37</v>
      </c>
      <c r="B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ht="15">
      <c r="A64" s="209" t="s">
        <v>124</v>
      </c>
    </row>
    <row r="65" spans="1:28" ht="15">
      <c r="A65" s="258" t="s">
        <v>129</v>
      </c>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row>
  </sheetData>
  <sheetProtection/>
  <mergeCells count="25">
    <mergeCell ref="Z1:AB1"/>
    <mergeCell ref="A1:A2"/>
    <mergeCell ref="B1:B2"/>
    <mergeCell ref="C1:C2"/>
    <mergeCell ref="D1:D2"/>
    <mergeCell ref="E1:G1"/>
    <mergeCell ref="H1:J1"/>
    <mergeCell ref="K1:M1"/>
    <mergeCell ref="N1:P1"/>
    <mergeCell ref="Q1:S1"/>
    <mergeCell ref="T1:V1"/>
    <mergeCell ref="W1:Y1"/>
    <mergeCell ref="A65:AB65"/>
    <mergeCell ref="W18:Y18"/>
    <mergeCell ref="Z18:AB18"/>
    <mergeCell ref="H18:J18"/>
    <mergeCell ref="K18:M18"/>
    <mergeCell ref="N18:P18"/>
    <mergeCell ref="Q18:S18"/>
    <mergeCell ref="T18:V18"/>
    <mergeCell ref="A18:A19"/>
    <mergeCell ref="B18:B19"/>
    <mergeCell ref="C18:C19"/>
    <mergeCell ref="D18:D19"/>
    <mergeCell ref="E18:G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RDABrisbane2</dc:creator>
  <cp:keywords/>
  <dc:description/>
  <cp:lastModifiedBy>Sandy</cp:lastModifiedBy>
  <cp:lastPrinted>2013-07-15T03:12:02Z</cp:lastPrinted>
  <dcterms:created xsi:type="dcterms:W3CDTF">2013-06-27T01:08:53Z</dcterms:created>
  <dcterms:modified xsi:type="dcterms:W3CDTF">2013-08-06T04:23:02Z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